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4805" windowHeight="7950" firstSheet="9" activeTab="10"/>
  </bookViews>
  <sheets>
    <sheet name="财政拨款收支预算总表" sheetId="9" r:id="rId1"/>
    <sheet name="一般公共预算支出表" sheetId="10" r:id="rId2"/>
    <sheet name="基本支出预算表" sheetId="11" r:id="rId3"/>
    <sheet name="“三公”经费公共预算财政拨款支出情况表" sheetId="12" r:id="rId4"/>
    <sheet name="政府性基金预算支出表" sheetId="13" r:id="rId5"/>
    <sheet name="部门收支总表" sheetId="14" r:id="rId6"/>
    <sheet name="部门收入总表" sheetId="15" r:id="rId7"/>
    <sheet name="部门支出总表" sheetId="16" r:id="rId8"/>
    <sheet name="行政事业单位资产情况表" sheetId="17" r:id="rId9"/>
    <sheet name="经济分类科目支出表" sheetId="18" r:id="rId10"/>
    <sheet name="政府采购表" sheetId="19" r:id="rId11"/>
    <sheet name="专项转移支付预算表" sheetId="20" r:id="rId12"/>
    <sheet name="绩效目标表" sheetId="22" r:id="rId13"/>
    <sheet name="专项转移支付绩效目标表" sheetId="21" r:id="rId14"/>
    <sheet name="国有资本经营收入预算表" sheetId="23" r:id="rId15"/>
    <sheet name="国有资本经营支出预算表" sheetId="24" r:id="rId16"/>
  </sheets>
  <definedNames>
    <definedName name="_xlnm.Print_Titles" localSheetId="14">国有资本经营收入预算表!$A$1:$IV$3</definedName>
    <definedName name="_xlnm.Print_Titles" localSheetId="9">经济分类科目支出表!$1:$7</definedName>
  </definedNames>
  <calcPr calcId="125725"/>
</workbook>
</file>

<file path=xl/calcChain.xml><?xml version="1.0" encoding="utf-8"?>
<calcChain xmlns="http://schemas.openxmlformats.org/spreadsheetml/2006/main">
  <c r="E26" i="20"/>
  <c r="G18" i="19"/>
  <c r="H18"/>
  <c r="I18"/>
  <c r="J18"/>
  <c r="K18"/>
  <c r="E8" i="18"/>
  <c r="D8" s="1"/>
  <c r="M8"/>
  <c r="N8"/>
  <c r="O8"/>
  <c r="D9"/>
  <c r="M9"/>
  <c r="D10"/>
  <c r="M10"/>
  <c r="D11"/>
  <c r="M11"/>
  <c r="E13"/>
  <c r="F13"/>
  <c r="F114" s="1"/>
  <c r="M13"/>
  <c r="D14"/>
  <c r="M14"/>
  <c r="D16"/>
  <c r="M16"/>
  <c r="M17"/>
  <c r="M18"/>
  <c r="D19"/>
  <c r="M19"/>
  <c r="D21"/>
  <c r="N22"/>
  <c r="M22" s="1"/>
  <c r="O22"/>
  <c r="O114" s="1"/>
  <c r="M23"/>
  <c r="E24"/>
  <c r="D24" s="1"/>
  <c r="F24"/>
  <c r="M24"/>
  <c r="M26"/>
  <c r="M27"/>
  <c r="M28"/>
  <c r="D29"/>
  <c r="M29"/>
  <c r="M31"/>
  <c r="M32"/>
  <c r="M37"/>
  <c r="M38"/>
  <c r="D39"/>
  <c r="E39"/>
  <c r="F39"/>
  <c r="D40"/>
  <c r="D41"/>
  <c r="M44"/>
  <c r="M46"/>
  <c r="N50"/>
  <c r="M50" s="1"/>
  <c r="O50"/>
  <c r="M52"/>
  <c r="E53"/>
  <c r="D53" s="1"/>
  <c r="F53"/>
  <c r="D54"/>
  <c r="M55"/>
  <c r="D57"/>
  <c r="M57"/>
  <c r="M58"/>
  <c r="M61"/>
  <c r="N80"/>
  <c r="N114" l="1"/>
  <c r="M114" s="1"/>
  <c r="E114"/>
  <c r="D13"/>
  <c r="D114" s="1"/>
  <c r="C30" i="15"/>
  <c r="D30"/>
  <c r="D6" i="11"/>
  <c r="C7"/>
  <c r="C6" s="1"/>
  <c r="C36" s="1"/>
  <c r="C8"/>
  <c r="C9"/>
  <c r="C10"/>
  <c r="C11"/>
  <c r="C12"/>
  <c r="C13"/>
  <c r="C14"/>
  <c r="C15"/>
  <c r="C16"/>
  <c r="D17"/>
  <c r="C17" s="1"/>
  <c r="C18"/>
  <c r="C19"/>
  <c r="C20"/>
  <c r="C21"/>
  <c r="C22"/>
  <c r="C23"/>
  <c r="C24"/>
  <c r="C25"/>
  <c r="C26"/>
  <c r="C27"/>
  <c r="C28"/>
  <c r="C29"/>
  <c r="D29"/>
  <c r="C30"/>
  <c r="C31"/>
  <c r="C32"/>
  <c r="D32"/>
  <c r="C33"/>
  <c r="D36"/>
  <c r="D6" i="10" l="1"/>
  <c r="C6" s="1"/>
  <c r="C7"/>
  <c r="D7"/>
  <c r="C8"/>
  <c r="C9"/>
  <c r="D9"/>
  <c r="C10"/>
  <c r="C11"/>
  <c r="C12"/>
  <c r="D12"/>
  <c r="E12"/>
  <c r="E30" s="1"/>
  <c r="C13"/>
  <c r="C14"/>
  <c r="C15"/>
  <c r="D15"/>
  <c r="E15"/>
  <c r="C16"/>
  <c r="C17"/>
  <c r="C18"/>
  <c r="E18"/>
  <c r="C19"/>
  <c r="C20"/>
  <c r="C21"/>
  <c r="E21"/>
  <c r="C22"/>
  <c r="C23"/>
  <c r="D23"/>
  <c r="C24"/>
  <c r="C25"/>
  <c r="C26"/>
  <c r="C27"/>
  <c r="C28"/>
  <c r="C29"/>
  <c r="D30" l="1"/>
  <c r="C30" s="1"/>
</calcChain>
</file>

<file path=xl/sharedStrings.xml><?xml version="1.0" encoding="utf-8"?>
<sst xmlns="http://schemas.openxmlformats.org/spreadsheetml/2006/main" count="1088" uniqueCount="648">
  <si>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</si>
  <si>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</si>
  <si>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</si>
  <si>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</si>
  <si>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</si>
  <si>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</si>
  <si>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</si>
  <si>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</si>
  <si>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</si>
  <si>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</si>
  <si>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</si>
  <si>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</si>
  <si>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</si>
  <si>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</si>
  <si>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</si>
  <si>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</si>
  <si>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</si>
  <si>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</si>
  <si>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</si>
  <si>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</si>
  <si>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</si>
  <si>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</si>
  <si>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</si>
  <si>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</si>
  <si>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</si>
  <si>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</si>
  <si>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</si>
  <si>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</si>
  <si>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</si>
  <si>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</si>
  <si>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</si>
  <si>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</si>
  <si>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</si>
  <si>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</si>
  <si>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</si>
  <si>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</si>
  <si>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</si>
  <si>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</si>
  <si>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2" type="noConversion"/>
  </si>
  <si>
    <t>单位：元</t>
    <phoneticPr fontId="2" type="noConversion"/>
  </si>
  <si>
    <t>填报单位：武定县卫生和计划生育局</t>
    <phoneticPr fontId="2" type="noConversion"/>
  </si>
  <si>
    <t>合    计</t>
    <phoneticPr fontId="2" type="noConversion"/>
  </si>
  <si>
    <t xml:space="preserve">    住房公积金</t>
    <phoneticPr fontId="2" type="noConversion"/>
  </si>
  <si>
    <t xml:space="preserve">  住房改革支出</t>
    <phoneticPr fontId="2" type="noConversion"/>
  </si>
  <si>
    <t>住房保障支出</t>
    <phoneticPr fontId="2" type="noConversion"/>
  </si>
  <si>
    <t xml:space="preserve">    公务员医疗补助</t>
    <phoneticPr fontId="2" type="noConversion"/>
  </si>
  <si>
    <t xml:space="preserve">    事业单位医疗</t>
    <phoneticPr fontId="2" type="noConversion"/>
  </si>
  <si>
    <t xml:space="preserve">    行政单位医疗</t>
    <phoneticPr fontId="2" type="noConversion"/>
  </si>
  <si>
    <t xml:space="preserve">  医疗保障</t>
    <phoneticPr fontId="2" type="noConversion"/>
  </si>
  <si>
    <t xml:space="preserve">    计划生育机构</t>
    <phoneticPr fontId="2" type="noConversion"/>
  </si>
  <si>
    <t xml:space="preserve">  计划生育事务</t>
    <phoneticPr fontId="2" type="noConversion"/>
  </si>
  <si>
    <t xml:space="preserve">    重大公共卫生专项</t>
    <phoneticPr fontId="2" type="noConversion"/>
  </si>
  <si>
    <t xml:space="preserve">    基本公共卫生服务</t>
    <phoneticPr fontId="2" type="noConversion"/>
  </si>
  <si>
    <t xml:space="preserve">  公共卫生</t>
    <phoneticPr fontId="2" type="noConversion"/>
  </si>
  <si>
    <t xml:space="preserve">    其他基层医疗卫生机构支出</t>
    <phoneticPr fontId="2" type="noConversion"/>
  </si>
  <si>
    <t xml:space="preserve">    乡镇卫生院</t>
    <phoneticPr fontId="2" type="noConversion"/>
  </si>
  <si>
    <t xml:space="preserve">  基层医疗卫生机构</t>
    <phoneticPr fontId="2" type="noConversion"/>
  </si>
  <si>
    <t xml:space="preserve">    行政运行</t>
    <phoneticPr fontId="2" type="noConversion"/>
  </si>
  <si>
    <t xml:space="preserve">  医疗卫生和计划生育管理事务</t>
    <phoneticPr fontId="2" type="noConversion"/>
  </si>
  <si>
    <t>医疗卫生与计划生育支出</t>
    <phoneticPr fontId="2" type="noConversion"/>
  </si>
  <si>
    <t xml:space="preserve">    机关事业单位基本养老保险缴费支出</t>
    <phoneticPr fontId="2" type="noConversion"/>
  </si>
  <si>
    <t xml:space="preserve">    事业单位离退休</t>
    <phoneticPr fontId="2" type="noConversion"/>
  </si>
  <si>
    <t xml:space="preserve">  行政事业单位离退休</t>
    <phoneticPr fontId="2" type="noConversion"/>
  </si>
  <si>
    <t xml:space="preserve">    财政对工伤保险基金的补助</t>
    <phoneticPr fontId="2" type="noConversion"/>
  </si>
  <si>
    <t xml:space="preserve">  财政对社会保险基金的补助</t>
    <phoneticPr fontId="2" type="noConversion"/>
  </si>
  <si>
    <t>社会保障就业支出</t>
    <phoneticPr fontId="2" type="noConversion"/>
  </si>
  <si>
    <t>项目支出</t>
    <phoneticPr fontId="2" type="noConversion"/>
  </si>
  <si>
    <t>基本支出</t>
    <phoneticPr fontId="2" type="noConversion"/>
  </si>
  <si>
    <t>小计</t>
    <phoneticPr fontId="2" type="noConversion"/>
  </si>
  <si>
    <t>项目名称</t>
    <phoneticPr fontId="2" type="noConversion"/>
  </si>
  <si>
    <t>科目编码</t>
    <phoneticPr fontId="2" type="noConversion"/>
  </si>
  <si>
    <t>年初预算数</t>
    <phoneticPr fontId="2" type="noConversion"/>
  </si>
  <si>
    <t>功能分类科目</t>
    <phoneticPr fontId="2" type="noConversion"/>
  </si>
  <si>
    <t>填报单位：武定县卫生和计划生育局                                                 单位：元</t>
    <phoneticPr fontId="2" type="noConversion"/>
  </si>
  <si>
    <t>一般公共预算支出表</t>
    <phoneticPr fontId="2" type="noConversion"/>
  </si>
  <si>
    <t>部门公开表2</t>
    <phoneticPr fontId="2" type="noConversion"/>
  </si>
  <si>
    <t>合计</t>
    <phoneticPr fontId="2" type="noConversion"/>
  </si>
  <si>
    <t xml:space="preserve">  专用设备购置</t>
    <phoneticPr fontId="2" type="noConversion"/>
  </si>
  <si>
    <t xml:space="preserve">  办公设备购置</t>
    <phoneticPr fontId="2" type="noConversion"/>
  </si>
  <si>
    <t>其他资本性支出</t>
    <phoneticPr fontId="2" type="noConversion"/>
  </si>
  <si>
    <t xml:space="preserve">  生活补助</t>
    <phoneticPr fontId="2" type="noConversion"/>
  </si>
  <si>
    <t xml:space="preserve">  退休费</t>
    <phoneticPr fontId="2" type="noConversion"/>
  </si>
  <si>
    <t>对个人和家庭的补助</t>
    <phoneticPr fontId="2" type="noConversion"/>
  </si>
  <si>
    <t xml:space="preserve">  公务用车运行维护费</t>
    <phoneticPr fontId="2" type="noConversion"/>
  </si>
  <si>
    <t xml:space="preserve">  工会经费</t>
    <phoneticPr fontId="2" type="noConversion"/>
  </si>
  <si>
    <t xml:space="preserve">  公务接待费</t>
    <phoneticPr fontId="2" type="noConversion"/>
  </si>
  <si>
    <t xml:space="preserve">  差旅费</t>
    <phoneticPr fontId="2" type="noConversion"/>
  </si>
  <si>
    <t xml:space="preserve">  物业管理费</t>
    <phoneticPr fontId="2" type="noConversion"/>
  </si>
  <si>
    <t xml:space="preserve">  邮电费</t>
    <phoneticPr fontId="2" type="noConversion"/>
  </si>
  <si>
    <t xml:space="preserve">  电费</t>
    <phoneticPr fontId="2" type="noConversion"/>
  </si>
  <si>
    <t xml:space="preserve">  水费</t>
    <phoneticPr fontId="2" type="noConversion"/>
  </si>
  <si>
    <t xml:space="preserve">  手续费</t>
    <phoneticPr fontId="2" type="noConversion"/>
  </si>
  <si>
    <t xml:space="preserve">  印刷费</t>
    <phoneticPr fontId="2" type="noConversion"/>
  </si>
  <si>
    <t xml:space="preserve">  办公费</t>
    <phoneticPr fontId="2" type="noConversion"/>
  </si>
  <si>
    <t>商品和服务支出</t>
    <phoneticPr fontId="2" type="noConversion"/>
  </si>
  <si>
    <t xml:space="preserve">  住房公积金</t>
    <phoneticPr fontId="2" type="noConversion"/>
  </si>
  <si>
    <t xml:space="preserve">  大病保险缴费</t>
    <phoneticPr fontId="2" type="noConversion"/>
  </si>
  <si>
    <t xml:space="preserve">  工伤保险</t>
    <phoneticPr fontId="2" type="noConversion"/>
  </si>
  <si>
    <t xml:space="preserve">  公务员医疗补助缴费</t>
    <phoneticPr fontId="2" type="noConversion"/>
  </si>
  <si>
    <t xml:space="preserve">  城镇职工基本医疗保险缴费</t>
    <phoneticPr fontId="2" type="noConversion"/>
  </si>
  <si>
    <t xml:space="preserve">  机关事业单位基本养老保险缴费</t>
    <phoneticPr fontId="2" type="noConversion"/>
  </si>
  <si>
    <t xml:space="preserve">  绩效工资</t>
    <phoneticPr fontId="2" type="noConversion"/>
  </si>
  <si>
    <t xml:space="preserve">  奖金</t>
    <phoneticPr fontId="2" type="noConversion"/>
  </si>
  <si>
    <t xml:space="preserve">  津贴补贴</t>
    <phoneticPr fontId="2" type="noConversion"/>
  </si>
  <si>
    <t xml:space="preserve">  基本工资</t>
    <phoneticPr fontId="2" type="noConversion"/>
  </si>
  <si>
    <t>工资福利支出</t>
    <phoneticPr fontId="2" type="noConversion"/>
  </si>
  <si>
    <t>其他收入安排</t>
  </si>
  <si>
    <t>事业单位经营收入安排</t>
  </si>
  <si>
    <t>事业收入安排</t>
  </si>
  <si>
    <t>小计</t>
  </si>
  <si>
    <t>科目名称</t>
    <phoneticPr fontId="2" type="noConversion"/>
  </si>
  <si>
    <t>单位自筹安排</t>
  </si>
  <si>
    <t>财政专户管理的收入安排</t>
  </si>
  <si>
    <t>本级财
力安排</t>
    <phoneticPr fontId="2" type="noConversion"/>
  </si>
  <si>
    <t>经济分类科目</t>
    <phoneticPr fontId="2" type="noConversion"/>
  </si>
  <si>
    <t>填报单位：武定县卫生和计划生育局</t>
    <phoneticPr fontId="2" type="noConversion"/>
  </si>
  <si>
    <t>基本支出预算表</t>
    <phoneticPr fontId="2" type="noConversion"/>
  </si>
  <si>
    <t>部门公开表3</t>
    <phoneticPr fontId="2" type="noConversion"/>
  </si>
  <si>
    <t>公务用
车运行
费</t>
    <phoneticPr fontId="2" type="noConversion"/>
  </si>
  <si>
    <t>公务用
车购置
费</t>
    <phoneticPr fontId="2" type="noConversion"/>
  </si>
  <si>
    <t>公务
接待
费</t>
    <phoneticPr fontId="2" type="noConversion"/>
  </si>
  <si>
    <t>公务用车购置及运行费</t>
    <phoneticPr fontId="2" type="noConversion"/>
  </si>
  <si>
    <t>因公出国
（境）费</t>
    <phoneticPr fontId="2" type="noConversion"/>
  </si>
  <si>
    <t>本年预算数</t>
    <phoneticPr fontId="2" type="noConversion"/>
  </si>
  <si>
    <t>上年预算数</t>
    <phoneticPr fontId="2" type="noConversion"/>
  </si>
  <si>
    <t>单位：元</t>
    <phoneticPr fontId="2" type="noConversion"/>
  </si>
  <si>
    <t>部门：武定县卫生和计划生育局</t>
    <phoneticPr fontId="2" type="noConversion"/>
  </si>
  <si>
    <t>“三公”经费预算支出表</t>
    <phoneticPr fontId="2" type="noConversion"/>
  </si>
  <si>
    <t>部门公开表4</t>
    <phoneticPr fontId="2" type="noConversion"/>
  </si>
  <si>
    <t>合计</t>
  </si>
  <si>
    <t>项目支出</t>
  </si>
  <si>
    <t>基本支出</t>
  </si>
  <si>
    <t>本年政府性基金预算财政拨款支出</t>
  </si>
  <si>
    <t>科目名称</t>
  </si>
  <si>
    <t>科目编码</t>
  </si>
  <si>
    <t>填报单位：武定县卫生和计划生育局                                        单位：元</t>
    <phoneticPr fontId="2" type="noConversion"/>
  </si>
  <si>
    <t>政府性基金预算支出表</t>
  </si>
  <si>
    <t>部门公开表5</t>
  </si>
  <si>
    <t>二十二、其他支出</t>
  </si>
  <si>
    <t>二十一、预备费</t>
  </si>
  <si>
    <t>二十、粮油物资储备支出</t>
  </si>
  <si>
    <t>十九、住房保障支出</t>
  </si>
  <si>
    <t>十八、国土海洋气象等支出</t>
  </si>
  <si>
    <t>十七、援助其他地区支出</t>
  </si>
  <si>
    <t>十六、金融支出</t>
  </si>
  <si>
    <t>十五、商业服务业等支出</t>
  </si>
  <si>
    <t>十四、资源勘探信息等支出</t>
  </si>
  <si>
    <t>十三、交通运输支出</t>
  </si>
  <si>
    <t>十二、农林水支出</t>
  </si>
  <si>
    <t>十一、城乡社区支出</t>
  </si>
  <si>
    <t>十、节能环保支出</t>
  </si>
  <si>
    <t>九、医疗卫生与计划生育支出</t>
  </si>
  <si>
    <t>八、社会保障和就业支出</t>
  </si>
  <si>
    <t>七、文化体育与传媒支出</t>
  </si>
  <si>
    <t>六、科学技术支出</t>
  </si>
  <si>
    <t>六、其他收入</t>
  </si>
  <si>
    <t>五、教育支出</t>
  </si>
  <si>
    <t>五、事业单位经营收入</t>
  </si>
  <si>
    <t>四、公共安全支出</t>
  </si>
  <si>
    <t>四、事业收入</t>
  </si>
  <si>
    <t>三、国防支出</t>
  </si>
  <si>
    <t>三、国有资本经营预算</t>
  </si>
  <si>
    <t>二、外交支出</t>
  </si>
  <si>
    <t>二、政府性基金预算</t>
  </si>
  <si>
    <t>一、一般公共服务支出</t>
  </si>
  <si>
    <t>一、一般公共预算</t>
  </si>
  <si>
    <t>部门收支总表</t>
    <phoneticPr fontId="2" type="noConversion"/>
  </si>
  <si>
    <t>部门公开表6</t>
    <phoneticPr fontId="2" type="noConversion"/>
  </si>
  <si>
    <t>合计</t>
    <phoneticPr fontId="2" type="noConversion"/>
  </si>
  <si>
    <t xml:space="preserve">    住房公积金</t>
  </si>
  <si>
    <t xml:space="preserve">  住房改革支出</t>
  </si>
  <si>
    <t>住房保障支出</t>
  </si>
  <si>
    <t xml:space="preserve">    公务员医疗补助</t>
  </si>
  <si>
    <t xml:space="preserve">    事业单位医疗</t>
  </si>
  <si>
    <t xml:space="preserve">    行政单位医疗</t>
  </si>
  <si>
    <t xml:space="preserve">  医疗保障</t>
  </si>
  <si>
    <t xml:space="preserve">    计划生育机构</t>
  </si>
  <si>
    <t xml:space="preserve">  计划生育事务</t>
  </si>
  <si>
    <t xml:space="preserve">    重大公共卫生专项</t>
  </si>
  <si>
    <t xml:space="preserve">    基本公共卫生服务</t>
  </si>
  <si>
    <t xml:space="preserve">  公共卫生</t>
  </si>
  <si>
    <t xml:space="preserve">    其他基层医疗卫生机构支出</t>
  </si>
  <si>
    <t xml:space="preserve">    乡镇卫生院</t>
  </si>
  <si>
    <t xml:space="preserve">  基层医疗卫生机构</t>
  </si>
  <si>
    <t xml:space="preserve">    行政运行</t>
  </si>
  <si>
    <t xml:space="preserve">  医疗卫生和计划生育管理事务</t>
  </si>
  <si>
    <t>医疗卫生与计划生育支出</t>
  </si>
  <si>
    <t xml:space="preserve">    机关事业单位基本养老保险缴费支出</t>
  </si>
  <si>
    <t xml:space="preserve">    事业单位离退休</t>
  </si>
  <si>
    <t xml:space="preserve">  行政事业单位离退休</t>
  </si>
  <si>
    <t xml:space="preserve">    财政对工伤保险基金的补助</t>
  </si>
  <si>
    <t xml:space="preserve">  财政对社会保险基金的补助</t>
  </si>
  <si>
    <t>社会保障就业支出</t>
  </si>
  <si>
    <t>科目名称</t>
    <phoneticPr fontId="2" type="noConversion"/>
  </si>
  <si>
    <t>科目编码</t>
    <phoneticPr fontId="2" type="noConversion"/>
  </si>
  <si>
    <t>其他
收入</t>
    <phoneticPr fontId="2" type="noConversion"/>
  </si>
  <si>
    <t>事业单位经营收入</t>
    <phoneticPr fontId="2" type="noConversion"/>
  </si>
  <si>
    <t>事业收入</t>
    <phoneticPr fontId="2" type="noConversion"/>
  </si>
  <si>
    <t>国有资本经营预算拨款收入</t>
    <phoneticPr fontId="2" type="noConversion"/>
  </si>
  <si>
    <t>政府性基金预算拨款收入</t>
    <phoneticPr fontId="2" type="noConversion"/>
  </si>
  <si>
    <t>一般公共预算拨款收入</t>
    <phoneticPr fontId="2" type="noConversion"/>
  </si>
  <si>
    <t>科目</t>
    <phoneticPr fontId="2" type="noConversion"/>
  </si>
  <si>
    <t>填报单位：武定县卫生和计划生育局                                                        单位：元</t>
    <phoneticPr fontId="2" type="noConversion"/>
  </si>
  <si>
    <t>部门收入总表</t>
    <phoneticPr fontId="2" type="noConversion"/>
  </si>
  <si>
    <t>部门公开表7</t>
    <phoneticPr fontId="2" type="noConversion"/>
  </si>
  <si>
    <t>合    计</t>
  </si>
  <si>
    <t>部门支出总表</t>
  </si>
  <si>
    <t>部门公开表8</t>
  </si>
  <si>
    <r>
      <t>　　　　</t>
    </r>
    <r>
      <rPr>
        <sz val="10"/>
        <rFont val="Arial"/>
        <family val="2"/>
      </rPr>
      <t>2.</t>
    </r>
    <r>
      <rPr>
        <sz val="10"/>
        <rFont val="宋体"/>
        <family val="3"/>
        <charset val="134"/>
      </rPr>
      <t>固定资产＝房屋构筑物＋汽车＋单价</t>
    </r>
    <r>
      <rPr>
        <sz val="10"/>
        <rFont val="Arial"/>
        <family val="2"/>
      </rPr>
      <t>200</t>
    </r>
    <r>
      <rPr>
        <sz val="10"/>
        <rFont val="宋体"/>
        <family val="3"/>
        <charset val="134"/>
      </rPr>
      <t>万元以上大型设备＋其他固定资产</t>
    </r>
  </si>
  <si>
    <t>　　　　1.资产总额＝流动资产＋固定资产＋对外投资／有价证券＋在建工程＋无形资产＋其他资产</t>
  </si>
  <si>
    <t>填报说明：</t>
  </si>
  <si>
    <t>只读设置：</t>
  </si>
  <si>
    <t>1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</si>
  <si>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</si>
  <si>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</si>
  <si>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</si>
  <si>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</si>
  <si>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</si>
  <si>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</si>
  <si>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</si>
  <si>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</si>
  <si>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</si>
  <si>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</si>
  <si>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栏次</t>
  </si>
  <si>
    <t>其他固定资产</t>
  </si>
  <si>
    <t>单价200万以上大型设备</t>
  </si>
  <si>
    <t>汽车</t>
  </si>
  <si>
    <t>房屋构筑物</t>
  </si>
  <si>
    <t>其他资产</t>
  </si>
  <si>
    <t>无形资产</t>
  </si>
  <si>
    <t>在建工程</t>
  </si>
  <si>
    <t>对外投资/有价证券</t>
  </si>
  <si>
    <t>固定资产</t>
  </si>
  <si>
    <t>流动资产</t>
  </si>
  <si>
    <t>资产总额</t>
  </si>
  <si>
    <t>行次</t>
  </si>
  <si>
    <t>项目</t>
  </si>
  <si>
    <t>单位：万元</t>
    <phoneticPr fontId="24" type="noConversion"/>
  </si>
  <si>
    <t>填报单位：武定县卫生和计划生育局</t>
    <phoneticPr fontId="24" type="noConversion"/>
  </si>
  <si>
    <t>行政事业单位国有资产占有使用情况表</t>
    <phoneticPr fontId="24" type="noConversion"/>
  </si>
  <si>
    <t>部门公开表9</t>
    <phoneticPr fontId="24" type="noConversion"/>
  </si>
  <si>
    <t>支 出 总 计</t>
  </si>
  <si>
    <t>其他支出</t>
  </si>
  <si>
    <t xml:space="preserve">99  </t>
  </si>
  <si>
    <t>对民间非营利组织和群众性自治组织补贴</t>
  </si>
  <si>
    <t xml:space="preserve">08  </t>
  </si>
  <si>
    <t>国家赔偿费用支出</t>
  </si>
  <si>
    <t xml:space="preserve">07  </t>
  </si>
  <si>
    <t>赠与</t>
  </si>
  <si>
    <t xml:space="preserve">06  </t>
  </si>
  <si>
    <t xml:space="preserve">    </t>
  </si>
  <si>
    <t xml:space="preserve">399 </t>
  </si>
  <si>
    <t>补充全国社会保障基金</t>
  </si>
  <si>
    <t xml:space="preserve">03  </t>
  </si>
  <si>
    <t>对社会保险基金补助</t>
  </si>
  <si>
    <t xml:space="preserve">02  </t>
  </si>
  <si>
    <t>对社会保障基金补助</t>
  </si>
  <si>
    <t xml:space="preserve">313 </t>
  </si>
  <si>
    <t>其他对企业补助</t>
  </si>
  <si>
    <t>利息补贴</t>
  </si>
  <si>
    <t xml:space="preserve">05  </t>
  </si>
  <si>
    <t>费用补贴</t>
  </si>
  <si>
    <t xml:space="preserve">04  </t>
  </si>
  <si>
    <t>政府投资基金股权投资</t>
  </si>
  <si>
    <t>资本金注入</t>
  </si>
  <si>
    <t xml:space="preserve">01  </t>
  </si>
  <si>
    <t>对企业补助</t>
  </si>
  <si>
    <t xml:space="preserve">312 </t>
  </si>
  <si>
    <t>对企业补助（基本建设）</t>
  </si>
  <si>
    <t xml:space="preserve">311 </t>
  </si>
  <si>
    <t>其他资本性支出</t>
  </si>
  <si>
    <t>无形资产购置</t>
  </si>
  <si>
    <t xml:space="preserve">22  </t>
  </si>
  <si>
    <t>文物和陈列品购置</t>
  </si>
  <si>
    <t xml:space="preserve">21  </t>
  </si>
  <si>
    <t>其他交通工具购置</t>
  </si>
  <si>
    <t xml:space="preserve">19  </t>
  </si>
  <si>
    <t>公务用车购置</t>
  </si>
  <si>
    <t xml:space="preserve">13  </t>
  </si>
  <si>
    <t>拆迁补偿</t>
  </si>
  <si>
    <t xml:space="preserve">12  </t>
  </si>
  <si>
    <t>地上附着物和青苗补偿</t>
  </si>
  <si>
    <t xml:space="preserve">11  </t>
  </si>
  <si>
    <t>安置补助</t>
  </si>
  <si>
    <t xml:space="preserve">10  </t>
  </si>
  <si>
    <t>土地补偿</t>
  </si>
  <si>
    <t xml:space="preserve">09  </t>
  </si>
  <si>
    <t>物资储备</t>
  </si>
  <si>
    <t>信息网络及软件购置更新</t>
  </si>
  <si>
    <t>大型修缮</t>
  </si>
  <si>
    <t>基础设施建设</t>
  </si>
  <si>
    <t>专用设备购置</t>
  </si>
  <si>
    <t>办公设备购置</t>
  </si>
  <si>
    <t>房屋建筑物购建</t>
  </si>
  <si>
    <t>资本性支出</t>
  </si>
  <si>
    <t xml:space="preserve">310 </t>
  </si>
  <si>
    <t>其他基本建设支出</t>
  </si>
  <si>
    <t xml:space="preserve">599 </t>
  </si>
  <si>
    <t>预留</t>
  </si>
  <si>
    <t>预备费</t>
  </si>
  <si>
    <t>预备费及预留</t>
  </si>
  <si>
    <t xml:space="preserve">514 </t>
  </si>
  <si>
    <t>调出资金</t>
  </si>
  <si>
    <t>债务转贷</t>
  </si>
  <si>
    <t>援助其他地区支出</t>
  </si>
  <si>
    <t>上下级政府间转移性支出</t>
  </si>
  <si>
    <t>转移性支出</t>
  </si>
  <si>
    <t xml:space="preserve">513 </t>
  </si>
  <si>
    <t>国外债务还本</t>
  </si>
  <si>
    <t>国内债务还本</t>
  </si>
  <si>
    <t>资本性支出（基本建设）</t>
  </si>
  <si>
    <t xml:space="preserve">309 </t>
  </si>
  <si>
    <t>债务还本支出</t>
  </si>
  <si>
    <t xml:space="preserve">512 </t>
  </si>
  <si>
    <t>国外债务发行费用</t>
  </si>
  <si>
    <t>国内债务发行费用</t>
  </si>
  <si>
    <t>国外债务付息</t>
  </si>
  <si>
    <t>国内债务付息</t>
  </si>
  <si>
    <t>债务利息及费用支出</t>
  </si>
  <si>
    <t xml:space="preserve">307 </t>
  </si>
  <si>
    <t xml:space="preserve">511 </t>
  </si>
  <si>
    <t>其他对个人和家庭的补助</t>
  </si>
  <si>
    <t>个人农业生产补贴</t>
  </si>
  <si>
    <t>奖励金</t>
  </si>
  <si>
    <t xml:space="preserve">510 </t>
  </si>
  <si>
    <t>助学金</t>
  </si>
  <si>
    <t>其他对个人和家庭补助</t>
  </si>
  <si>
    <t>医疗费补助</t>
  </si>
  <si>
    <t>离退休费</t>
  </si>
  <si>
    <t>救济费</t>
  </si>
  <si>
    <t>生活补助</t>
  </si>
  <si>
    <t>抚恤金</t>
  </si>
  <si>
    <t>社会福利和救助</t>
  </si>
  <si>
    <t>退职（役）费</t>
  </si>
  <si>
    <t>对个人和家庭的补助</t>
  </si>
  <si>
    <t xml:space="preserve">509 </t>
  </si>
  <si>
    <t>退休费</t>
  </si>
  <si>
    <t>对企业资本性支出（二）</t>
  </si>
  <si>
    <t>离休费</t>
  </si>
  <si>
    <t>对企业资本性支出（一）</t>
  </si>
  <si>
    <t xml:space="preserve">303 </t>
  </si>
  <si>
    <t>对企业资本性支出</t>
  </si>
  <si>
    <t xml:space="preserve">508 </t>
  </si>
  <si>
    <t>其他商品和服务支出</t>
  </si>
  <si>
    <t>税金及附加费用</t>
  </si>
  <si>
    <t xml:space="preserve">40  </t>
  </si>
  <si>
    <t>其他交通费用</t>
  </si>
  <si>
    <t xml:space="preserve">39  </t>
  </si>
  <si>
    <t>公务用车运行维护费</t>
  </si>
  <si>
    <t xml:space="preserve">31  </t>
  </si>
  <si>
    <t xml:space="preserve">507 </t>
  </si>
  <si>
    <t>福利费</t>
  </si>
  <si>
    <t xml:space="preserve">29  </t>
  </si>
  <si>
    <t>资本性支出（二）</t>
  </si>
  <si>
    <t>工会经费</t>
  </si>
  <si>
    <t xml:space="preserve">28  </t>
  </si>
  <si>
    <t>资本性支出（一）</t>
  </si>
  <si>
    <t>委托业务费</t>
  </si>
  <si>
    <t xml:space="preserve">27  </t>
  </si>
  <si>
    <t>对事业单位资本性补助</t>
  </si>
  <si>
    <t xml:space="preserve">506 </t>
  </si>
  <si>
    <t>劳务费</t>
  </si>
  <si>
    <t xml:space="preserve">26  </t>
  </si>
  <si>
    <t>其他对事业单位补助</t>
  </si>
  <si>
    <t>专用燃料费</t>
  </si>
  <si>
    <t xml:space="preserve">25  </t>
  </si>
  <si>
    <t>商品和服务支出</t>
  </si>
  <si>
    <t>被装购置费</t>
  </si>
  <si>
    <t xml:space="preserve">24  </t>
  </si>
  <si>
    <t>工资福利支出</t>
  </si>
  <si>
    <t>专用材料费</t>
  </si>
  <si>
    <t xml:space="preserve">18  </t>
  </si>
  <si>
    <t>对事业单位经常性补助</t>
  </si>
  <si>
    <t xml:space="preserve">505 </t>
  </si>
  <si>
    <t>公务接待费</t>
  </si>
  <si>
    <t xml:space="preserve">17  </t>
  </si>
  <si>
    <t>培训费</t>
  </si>
  <si>
    <t xml:space="preserve">16  </t>
  </si>
  <si>
    <t>会议费</t>
  </si>
  <si>
    <t xml:space="preserve">15  </t>
  </si>
  <si>
    <t>设备购置</t>
  </si>
  <si>
    <t>租赁费</t>
  </si>
  <si>
    <t xml:space="preserve">14  </t>
  </si>
  <si>
    <t>维修（护）费</t>
  </si>
  <si>
    <t>因公出国（境）费用</t>
  </si>
  <si>
    <t>房屋建筑物构建</t>
  </si>
  <si>
    <t>差旅费</t>
  </si>
  <si>
    <t>机关资本性支出（二）</t>
  </si>
  <si>
    <t xml:space="preserve">504 </t>
  </si>
  <si>
    <t>物业管理费</t>
  </si>
  <si>
    <t>取暖费</t>
  </si>
  <si>
    <t>邮电费</t>
  </si>
  <si>
    <t>电费</t>
  </si>
  <si>
    <t>土地征迁补偿和安置支出</t>
  </si>
  <si>
    <t>水费</t>
  </si>
  <si>
    <t>手续费</t>
  </si>
  <si>
    <t>咨询费</t>
  </si>
  <si>
    <t>印刷费</t>
  </si>
  <si>
    <t>机关资本性支出（一）</t>
  </si>
  <si>
    <t xml:space="preserve">503 </t>
  </si>
  <si>
    <t>办公费</t>
  </si>
  <si>
    <t xml:space="preserve">302 </t>
  </si>
  <si>
    <t>其他工资福利支出</t>
  </si>
  <si>
    <t>医疗费</t>
  </si>
  <si>
    <t>住房公积金</t>
  </si>
  <si>
    <t>其他社会保障缴费</t>
  </si>
  <si>
    <t>公务员医疗补助缴费</t>
  </si>
  <si>
    <t>专用材料购置费</t>
  </si>
  <si>
    <t>职工基本医疗保险缴费</t>
  </si>
  <si>
    <t>职业年金缴费</t>
  </si>
  <si>
    <t>机关事业单位基本养老保险缴费</t>
  </si>
  <si>
    <t>办公经费</t>
  </si>
  <si>
    <t>绩效工资</t>
  </si>
  <si>
    <t>机关商品和服务支出</t>
  </si>
  <si>
    <t xml:space="preserve">502 </t>
  </si>
  <si>
    <t>伙食补助费</t>
  </si>
  <si>
    <t>奖金</t>
  </si>
  <si>
    <t>津贴补贴</t>
  </si>
  <si>
    <t>社会保障缴费</t>
  </si>
  <si>
    <t>基本工资</t>
  </si>
  <si>
    <t>工资奖金津补贴</t>
  </si>
  <si>
    <t xml:space="preserve">301 </t>
  </si>
  <si>
    <t>机关工资福利支出</t>
  </si>
  <si>
    <t xml:space="preserve">501 </t>
  </si>
  <si>
    <t>18</t>
  </si>
  <si>
    <t>17</t>
  </si>
  <si>
    <t>16</t>
  </si>
  <si>
    <t>15</t>
  </si>
  <si>
    <t>14</t>
  </si>
  <si>
    <t>13</t>
  </si>
  <si>
    <t>12</t>
  </si>
  <si>
    <t>款</t>
  </si>
  <si>
    <t>类</t>
  </si>
  <si>
    <t>政府性基金预算</t>
  </si>
  <si>
    <t>一般公共预算</t>
  </si>
  <si>
    <t>部门预算支出经济分类科目</t>
  </si>
  <si>
    <t>政府预算支出经济分类科目</t>
  </si>
  <si>
    <t>支        出</t>
  </si>
  <si>
    <t>单位:万元</t>
  </si>
  <si>
    <t>单位名称：武定县卫生和计划生育局</t>
    <phoneticPr fontId="2" type="noConversion"/>
  </si>
  <si>
    <t>财政拨款支出明细表（按经济科目分类）</t>
  </si>
  <si>
    <t>部门公开表10</t>
  </si>
  <si>
    <t>套</t>
  </si>
  <si>
    <t>行政运行</t>
    <phoneticPr fontId="2" type="noConversion"/>
  </si>
  <si>
    <t>办公桌椅</t>
  </si>
  <si>
    <t>武定县卫生和计划生育局</t>
    <phoneticPr fontId="2" type="noConversion"/>
  </si>
  <si>
    <t>台</t>
  </si>
  <si>
    <t>碎纸机</t>
  </si>
  <si>
    <t>多功能一体机</t>
  </si>
  <si>
    <t>台式电脑</t>
  </si>
  <si>
    <t>其他收入</t>
  </si>
  <si>
    <t>事业单位
经营收入</t>
  </si>
  <si>
    <t>事业收入</t>
  </si>
  <si>
    <t>上年结转</t>
  </si>
  <si>
    <t>国有资源（资产）有偿使用收入</t>
  </si>
  <si>
    <t>财政专户管理的收入</t>
  </si>
  <si>
    <t>收费成本
补偿</t>
  </si>
  <si>
    <t>执法办案
补助</t>
  </si>
  <si>
    <t>专项收入</t>
  </si>
  <si>
    <t>本级财力</t>
  </si>
  <si>
    <t>单位自筹</t>
  </si>
  <si>
    <t>国有资本经营收益</t>
  </si>
  <si>
    <t>政府性
基金</t>
  </si>
  <si>
    <t>资金来源</t>
  </si>
  <si>
    <t>基本支出/项目支出</t>
  </si>
  <si>
    <t>数量</t>
  </si>
  <si>
    <t>计量
单位</t>
  </si>
  <si>
    <t>支出经济分类科目</t>
  </si>
  <si>
    <t>功能分类</t>
  </si>
  <si>
    <t>采购项目</t>
  </si>
  <si>
    <t>预算单位</t>
  </si>
  <si>
    <t>单位：元</t>
  </si>
  <si>
    <t>政府采购预算表</t>
  </si>
  <si>
    <t>部门公开表11</t>
  </si>
  <si>
    <t>医疗卫生与计划生育支出-计划生育事务-计划生育服务</t>
  </si>
  <si>
    <t>计划生育特别扶助</t>
  </si>
  <si>
    <t>武定县卫生和计划生育局</t>
    <phoneticPr fontId="24" type="noConversion"/>
  </si>
  <si>
    <t>医疗卫生与计划生育支出-计划生育事务-计划生育机构</t>
  </si>
  <si>
    <t>计划生育家庭参加城乡居民基本医疗保险资金</t>
    <phoneticPr fontId="24" type="noConversion"/>
  </si>
  <si>
    <t>计划生育家庭一次性奖励金</t>
  </si>
  <si>
    <t>独生子女奖学金县级配套资金</t>
  </si>
  <si>
    <t>计生系列保险县级配套资金呢</t>
  </si>
  <si>
    <t>计划生育家庭保健费</t>
  </si>
  <si>
    <t>计划生育失独家庭抚慰金</t>
  </si>
  <si>
    <t>计划生育生殖健康促进工程</t>
  </si>
  <si>
    <t>计划生育免费基本技术服务</t>
  </si>
  <si>
    <t>流动人口计划生育管理和服务</t>
  </si>
  <si>
    <t>医疗卫生与计划生育支出-中医药-中医（民族医）药专项</t>
  </si>
  <si>
    <t>中医药民族医药卫生事业发展专项</t>
  </si>
  <si>
    <t>医疗卫生与计划生育支出-公共卫生-重大公共卫生专项</t>
    <phoneticPr fontId="24" type="noConversion"/>
  </si>
  <si>
    <t>妇幼健康计划项目</t>
  </si>
  <si>
    <t>艾滋病防治县级配套资金</t>
  </si>
  <si>
    <t>降低孕产妇死亡和消除新生儿破伤风项目县级配套资金</t>
  </si>
  <si>
    <t>重大公共卫生服务项目专项资金</t>
  </si>
  <si>
    <t>医疗卫生与计划生育支出-公共卫生-基本公共卫生服务</t>
  </si>
  <si>
    <t>基本公共卫生服务项目县级配套资金</t>
  </si>
  <si>
    <t>医疗卫生与计划生育支出-基层医疗卫生机构-其他基层医疗卫生机构支出</t>
  </si>
  <si>
    <t>建档立卡贫困人口家庭医生签约服务个人缴费补助</t>
  </si>
  <si>
    <t>实施国家基本药物制度补助资金</t>
  </si>
  <si>
    <t>医疗卫生与计划生育支出-基层医疗卫生机构-乡镇卫生院</t>
    <phoneticPr fontId="24" type="noConversion"/>
  </si>
  <si>
    <t>全科医生特设岗位计划试点工作县级配套资金</t>
  </si>
  <si>
    <t>医疗卫生与计划生育支出-公立医院-综合医院</t>
  </si>
  <si>
    <t>公立医院综合改革资金</t>
    <phoneticPr fontId="24" type="noConversion"/>
  </si>
  <si>
    <t>备注</t>
  </si>
  <si>
    <t>预算金额</t>
  </si>
  <si>
    <t>项目名称</t>
  </si>
  <si>
    <t>单位名称：武定县卫生和计划生育局</t>
    <phoneticPr fontId="24" type="noConversion"/>
  </si>
  <si>
    <t>专项转移支付预算表</t>
  </si>
  <si>
    <t>部门公开表12</t>
  </si>
  <si>
    <t>说明</t>
  </si>
  <si>
    <t>绩效指标值设定依据及数据来源</t>
  </si>
  <si>
    <t>指标值</t>
  </si>
  <si>
    <t>三级指标</t>
  </si>
  <si>
    <t>二级指标</t>
  </si>
  <si>
    <t>一级指标</t>
  </si>
  <si>
    <t>项目目标</t>
  </si>
  <si>
    <t>单位名称、项目名称</t>
  </si>
  <si>
    <t>专项转移支付绩效目标表</t>
  </si>
  <si>
    <t>部门公开表14</t>
  </si>
  <si>
    <t>武定县卫生和计划生育局</t>
  </si>
  <si>
    <t>项目支出绩效目标表</t>
  </si>
  <si>
    <t>部门公开表13</t>
  </si>
  <si>
    <t>免费孕前优生健康检查</t>
    <phoneticPr fontId="2" type="noConversion"/>
  </si>
  <si>
    <t>免费取环、放环等相关计划生育服务项目</t>
    <phoneticPr fontId="2" type="noConversion"/>
  </si>
  <si>
    <t>按时缴纳计划生育保险</t>
    <phoneticPr fontId="2" type="noConversion"/>
  </si>
  <si>
    <t>准确发放独生子女奖学金</t>
    <phoneticPr fontId="2" type="noConversion"/>
  </si>
  <si>
    <t>准确发放计划生育家庭保健费</t>
    <phoneticPr fontId="2" type="noConversion"/>
  </si>
  <si>
    <t>准确发放计划生育失独家庭抚慰金</t>
    <phoneticPr fontId="2" type="noConversion"/>
  </si>
  <si>
    <t>准确发放计划生育家庭一次性奖励金</t>
    <phoneticPr fontId="2" type="noConversion"/>
  </si>
  <si>
    <t>准确、按时缴纳计划生育家庭城乡居民医疗保险</t>
    <phoneticPr fontId="2" type="noConversion"/>
  </si>
  <si>
    <t>按时发放计划生育特别扶助</t>
    <phoneticPr fontId="2" type="noConversion"/>
  </si>
  <si>
    <t>加强流动人口和计划生育管理，专款专用</t>
    <phoneticPr fontId="2" type="noConversion"/>
  </si>
  <si>
    <t>公立医院基础设施建设、人才建设、专科建设等，专款专用</t>
    <phoneticPr fontId="2" type="noConversion"/>
  </si>
  <si>
    <t>按时发放全科医生特设岗位试点工作</t>
    <phoneticPr fontId="2" type="noConversion"/>
  </si>
  <si>
    <t>实施药品零差率销售，按时拨付到各医疗卫生机构，专款专用</t>
    <phoneticPr fontId="2" type="noConversion"/>
  </si>
  <si>
    <t>建档立卡贫困人口家庭医生签约率达100%，签约服务费用按时拨付到各乡镇卫生院</t>
    <phoneticPr fontId="2" type="noConversion"/>
  </si>
  <si>
    <t>按照人均50元标准及考核结果，按时将资金拨付到各医疗卫生机构</t>
    <phoneticPr fontId="2" type="noConversion"/>
  </si>
  <si>
    <t>确保防艾资金按时拨付到各个医疗卫生机构，专款专用</t>
    <phoneticPr fontId="2" type="noConversion"/>
  </si>
  <si>
    <t>加强中医药建设，专款专用</t>
    <phoneticPr fontId="2" type="noConversion"/>
  </si>
  <si>
    <t>开展妇幼健康服务，卫生监测，妇女两癌筛查，确保资金准时拨付妇幼卫生机构。</t>
    <phoneticPr fontId="2" type="noConversion"/>
  </si>
  <si>
    <t xml:space="preserve">  公立医院综合改革资金</t>
    <phoneticPr fontId="24" type="noConversion"/>
  </si>
  <si>
    <t xml:space="preserve">  全科医生特设岗位计划试点工作配套资金</t>
    <phoneticPr fontId="2" type="noConversion"/>
  </si>
  <si>
    <t xml:space="preserve">  实施国家基本药物制度补助资金</t>
    <phoneticPr fontId="2" type="noConversion"/>
  </si>
  <si>
    <t xml:space="preserve">  建档立卡贫困人口家庭医生签约服务个人缴费补助</t>
    <phoneticPr fontId="2" type="noConversion"/>
  </si>
  <si>
    <t xml:space="preserve">  基本公共卫生服务项目配套资金</t>
    <phoneticPr fontId="2" type="noConversion"/>
  </si>
  <si>
    <t xml:space="preserve">  重大公共卫生服务项目专项资金</t>
    <phoneticPr fontId="2" type="noConversion"/>
  </si>
  <si>
    <t xml:space="preserve">  降低孕产妇死亡和消除新生儿破伤风项目配套资金</t>
    <phoneticPr fontId="2" type="noConversion"/>
  </si>
  <si>
    <t xml:space="preserve">  艾滋病防治县级配套资金</t>
    <phoneticPr fontId="2" type="noConversion"/>
  </si>
  <si>
    <t xml:space="preserve">  妇幼健康计划项目</t>
    <phoneticPr fontId="2" type="noConversion"/>
  </si>
  <si>
    <t xml:space="preserve">  中医药民族医药卫生事业发展专项</t>
    <phoneticPr fontId="2" type="noConversion"/>
  </si>
  <si>
    <t xml:space="preserve">  流动人口计划生育管理和服务</t>
    <phoneticPr fontId="2" type="noConversion"/>
  </si>
  <si>
    <t xml:space="preserve">  计划生育免费基本技术服务</t>
    <phoneticPr fontId="2" type="noConversion"/>
  </si>
  <si>
    <t xml:space="preserve">  计划生育生殖健康促进工程</t>
    <phoneticPr fontId="2" type="noConversion"/>
  </si>
  <si>
    <t xml:space="preserve">  计划生育失独家庭抚慰金</t>
    <phoneticPr fontId="2" type="noConversion"/>
  </si>
  <si>
    <t xml:space="preserve">  计划生育家庭保健费</t>
    <phoneticPr fontId="2" type="noConversion"/>
  </si>
  <si>
    <t xml:space="preserve">  计生系列保险县级配套资金呢</t>
    <phoneticPr fontId="2" type="noConversion"/>
  </si>
  <si>
    <t xml:space="preserve">  独生子女奖学金县级配套资金</t>
    <phoneticPr fontId="2" type="noConversion"/>
  </si>
  <si>
    <t xml:space="preserve">  计划生育家庭一次性奖励金</t>
    <phoneticPr fontId="2" type="noConversion"/>
  </si>
  <si>
    <t xml:space="preserve">  计划生育家庭参加城乡居民基本医疗保险资金</t>
    <phoneticPr fontId="24" type="noConversion"/>
  </si>
  <si>
    <t xml:space="preserve">  计划生育特别扶助</t>
    <phoneticPr fontId="2" type="noConversion"/>
  </si>
  <si>
    <t>加强重大公共卫生管理，确保资金准时拨付到各个医疗卫生机构，专款专用</t>
    <phoneticPr fontId="2" type="noConversion"/>
  </si>
  <si>
    <t>确保资金发放至每个孕产妇手中</t>
    <phoneticPr fontId="2" type="noConversion"/>
  </si>
  <si>
    <t xml:space="preserve">全科医生特设岗位计划试点工作县级配套资金
</t>
    <phoneticPr fontId="2" type="noConversion"/>
  </si>
  <si>
    <t>计划生育家庭参加城乡居民基本医疗保险县级配套资金</t>
  </si>
  <si>
    <t>按时发放全科医生特设岗位试点工作经费</t>
    <phoneticPr fontId="2" type="noConversion"/>
  </si>
  <si>
    <t>发放率100%</t>
  </si>
  <si>
    <t>发放率100%</t>
    <phoneticPr fontId="2" type="noConversion"/>
  </si>
  <si>
    <t>确保资金准确兑付至每个孕产妇手中</t>
    <phoneticPr fontId="2" type="noConversion"/>
  </si>
  <si>
    <t>确保资金准确兑付至每个孕产妇手中，兑付率100%</t>
    <phoneticPr fontId="2" type="noConversion"/>
  </si>
  <si>
    <t>免费取环、放环等相关计划生育服务项目，专款专用</t>
    <phoneticPr fontId="2" type="noConversion"/>
  </si>
  <si>
    <t>免费孕前优生健康检查，专款专用</t>
    <phoneticPr fontId="2" type="noConversion"/>
  </si>
  <si>
    <t>按时缴纳计划生育保险，参保率100%</t>
    <phoneticPr fontId="2" type="noConversion"/>
  </si>
  <si>
    <t>预算金额（元）</t>
    <phoneticPr fontId="2" type="noConversion"/>
  </si>
  <si>
    <t>依据2017年项目资金使用、拨付、发放情况</t>
  </si>
  <si>
    <t>依据2017年项目资金使用、拨付、发放情况</t>
    <phoneticPr fontId="2" type="noConversion"/>
  </si>
  <si>
    <t>依据2017年项目资金使用、拨付、发放情况</t>
    <phoneticPr fontId="2" type="noConversion"/>
  </si>
  <si>
    <t>依据2017年上级资金到位情况，资金使用、拨付及发放情况</t>
  </si>
  <si>
    <t>依据2017年上级资金到位情况，资金使用、拨付及发放情况</t>
    <phoneticPr fontId="2" type="noConversion"/>
  </si>
  <si>
    <t>收 入 总 计</t>
  </si>
  <si>
    <t>账务调整收入</t>
  </si>
  <si>
    <t>上年结转收入</t>
  </si>
  <si>
    <t>上级补助收入</t>
  </si>
  <si>
    <t>本年收入合计</t>
  </si>
  <si>
    <t>六、其他国有资本经营预算收入</t>
  </si>
  <si>
    <t xml:space="preserve">     国有资本经营预算转移支付收入</t>
  </si>
  <si>
    <t>五、国有资本经营预算转移支付收入</t>
  </si>
  <si>
    <r>
      <rPr>
        <sz val="11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其他国有资本经营预算企业清算收入</t>
    </r>
  </si>
  <si>
    <r>
      <rPr>
        <sz val="11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国有独资企业清算收入</t>
    </r>
  </si>
  <si>
    <r>
      <rPr>
        <sz val="11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国有股权、股份清算收入</t>
    </r>
  </si>
  <si>
    <t xml:space="preserve">  清算收入</t>
  </si>
  <si>
    <r>
      <rPr>
        <sz val="11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其他国有资本经营预算企业产权转让收入</t>
    </r>
  </si>
  <si>
    <r>
      <rPr>
        <sz val="11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国有独资企业产权转让收入</t>
    </r>
  </si>
  <si>
    <r>
      <rPr>
        <sz val="11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国有股权、股份转让收入</t>
    </r>
  </si>
  <si>
    <t xml:space="preserve">  产权转让收入</t>
  </si>
  <si>
    <r>
      <rPr>
        <sz val="11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其他国有资本经营预算企业股利、股息收入</t>
    </r>
  </si>
  <si>
    <r>
      <rPr>
        <sz val="11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国有参股公司股利、股息收入</t>
    </r>
  </si>
  <si>
    <r>
      <rPr>
        <sz val="11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国有控股公司股利、股息收入</t>
    </r>
  </si>
  <si>
    <t xml:space="preserve">  股利、股息收入</t>
  </si>
  <si>
    <t xml:space="preserve">     其他国有资本经营预算企业利润收入</t>
  </si>
  <si>
    <t xml:space="preserve">     金融企业利润收入（国资预算）</t>
  </si>
  <si>
    <t xml:space="preserve">     机关社团所属企业利润收入</t>
  </si>
  <si>
    <t xml:space="preserve">     科学研究企业利润收入</t>
  </si>
  <si>
    <t xml:space="preserve">     教育文化广播企业利润收入</t>
  </si>
  <si>
    <t xml:space="preserve">     卫生体育福利企业利润收入</t>
  </si>
  <si>
    <t xml:space="preserve">     地质勘查企业利润收入</t>
  </si>
  <si>
    <t xml:space="preserve">     转制科研院所利润收入</t>
  </si>
  <si>
    <t xml:space="preserve">     军工企业利润收入</t>
  </si>
  <si>
    <t xml:space="preserve">     邮政企业利润收入</t>
  </si>
  <si>
    <t xml:space="preserve">     农林牧渔企业利润收入</t>
  </si>
  <si>
    <t xml:space="preserve">     医药企业利润收入</t>
  </si>
  <si>
    <t xml:space="preserve">     对外合作企业利润收入</t>
  </si>
  <si>
    <t xml:space="preserve">     境外企业利润收入</t>
  </si>
  <si>
    <t xml:space="preserve">     建材企业利润收入</t>
  </si>
  <si>
    <t xml:space="preserve">     房地产企业利润收入</t>
  </si>
  <si>
    <t xml:space="preserve">     建筑施工企业利润收入</t>
  </si>
  <si>
    <t xml:space="preserve">     贸易企业利润收入</t>
  </si>
  <si>
    <t xml:space="preserve">     纺织轻工企业利润收入</t>
  </si>
  <si>
    <t xml:space="preserve">     投资服务企业利润收入</t>
  </si>
  <si>
    <t xml:space="preserve">     机械企业利润收入</t>
  </si>
  <si>
    <t xml:space="preserve">     电子企业利润收入</t>
  </si>
  <si>
    <t xml:space="preserve">     运输企业利润收入</t>
  </si>
  <si>
    <t xml:space="preserve">     化工企业利润收入</t>
  </si>
  <si>
    <t xml:space="preserve">     钢铁企业利润收入</t>
  </si>
  <si>
    <t xml:space="preserve">     有色冶金采掘企业利润收入</t>
  </si>
  <si>
    <t xml:space="preserve">     煤炭企业利润收入</t>
  </si>
  <si>
    <t xml:space="preserve">     电信企业利润收入</t>
  </si>
  <si>
    <t xml:space="preserve">     电力企业利润收入</t>
  </si>
  <si>
    <t xml:space="preserve">     石油石化企业利润收入</t>
  </si>
  <si>
    <t xml:space="preserve">     烟草企业利润收入</t>
  </si>
  <si>
    <t xml:space="preserve">  利润收入</t>
  </si>
  <si>
    <t>国有资本经营收入</t>
  </si>
  <si>
    <t>比2017年快报数增幅</t>
  </si>
  <si>
    <t>2018年预算数</t>
  </si>
  <si>
    <t>2017年快报数</t>
  </si>
  <si>
    <t>项        目</t>
  </si>
  <si>
    <r>
      <t xml:space="preserve">    </t>
    </r>
    <r>
      <rPr>
        <sz val="11"/>
        <color indexed="8"/>
        <rFont val="宋体"/>
        <family val="3"/>
        <charset val="134"/>
      </rPr>
      <t>单位：元</t>
    </r>
  </si>
  <si>
    <t>国有资本经营收入预算表</t>
  </si>
  <si>
    <t>结转下年</t>
  </si>
  <si>
    <t>补助下级支出</t>
  </si>
  <si>
    <t>本年支出合计</t>
  </si>
  <si>
    <t>六、其他国有资本经营预算支出</t>
  </si>
  <si>
    <t>五、国有资本经营预算转移支付支出</t>
  </si>
  <si>
    <t>四、金融国有资本经营预算支出</t>
  </si>
  <si>
    <t>三、国有企业政策性补贴</t>
  </si>
  <si>
    <t>二、国有企业资本金注入</t>
  </si>
  <si>
    <t>一、解决历史遗留问题及改革成本支出</t>
  </si>
  <si>
    <t>国有资本经营支出预算表</t>
  </si>
  <si>
    <t>部门名称：武定县卫生和计划生育局</t>
    <phoneticPr fontId="2" type="noConversion"/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</si>
</sst>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[$-10804]#,##0.00#;\(\-#,##0.00#\);\ "/>
    <numFmt numFmtId="177" formatCode="#,##0.00_ "/>
    <numFmt numFmtId="178" formatCode="#,##0_ "/>
    <numFmt numFmtId="179" formatCode="#,##0.00_);[Red]\(#,##0.00\)"/>
    <numFmt numFmtId="180" formatCode="0_);[Red]\(0\)"/>
    <numFmt numFmtId="181" formatCode="#,##0.00_ ;[Red]\-#,##0.00\ "/>
    <numFmt numFmtId="182" formatCode="0_ "/>
    <numFmt numFmtId="183" formatCode="_(* #,##0.00_);_(* \(#,##0.00\);_(* &quot;-&quot;??_);_(@_)"/>
    <numFmt numFmtId="184" formatCode="0.0"/>
    <numFmt numFmtId="185" formatCode="#,##0_ ;[Red]\-#,##0\ "/>
  </numFmts>
  <fonts count="50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Arial"/>
      <family val="2"/>
    </font>
    <font>
      <sz val="10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9"/>
      <color theme="1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方正小标宋简体"/>
      <charset val="134"/>
    </font>
    <font>
      <sz val="8"/>
      <color theme="1"/>
      <name val="黑体"/>
      <family val="3"/>
      <charset val="134"/>
    </font>
    <font>
      <sz val="9"/>
      <name val="宋体"/>
      <family val="3"/>
      <charset val="134"/>
    </font>
    <font>
      <sz val="18"/>
      <color indexed="8"/>
      <name val="方正小标宋_GBK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方正小标宋简体"/>
      <charset val="134"/>
    </font>
    <font>
      <b/>
      <sz val="16"/>
      <name val="仿宋"/>
      <family val="3"/>
      <charset val="134"/>
    </font>
    <font>
      <b/>
      <sz val="12"/>
      <name val="宋体"/>
      <family val="3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name val="方正小标宋简体"/>
      <charset val="134"/>
    </font>
    <font>
      <b/>
      <sz val="9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MS Serif"/>
      <family val="2"/>
    </font>
    <font>
      <sz val="16"/>
      <name val="方正小标宋简体"/>
      <family val="4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3" fillId="0" borderId="0"/>
    <xf numFmtId="0" fontId="11" fillId="0" borderId="0"/>
    <xf numFmtId="0" fontId="10" fillId="0" borderId="0"/>
    <xf numFmtId="0" fontId="29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32" fillId="0" borderId="0">
      <alignment vertical="center"/>
    </xf>
    <xf numFmtId="183" fontId="29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</cellStyleXfs>
  <cellXfs count="295">
    <xf numFmtId="0" fontId="0" fillId="0" borderId="0" xfId="0"/>
    <xf numFmtId="0" fontId="4" fillId="0" borderId="0" xfId="1" applyFont="1" applyAlignment="1" applyProtection="1">
      <alignment horizontal="center" vertical="top" wrapText="1" readingOrder="1"/>
      <protection locked="0"/>
    </xf>
    <xf numFmtId="0" fontId="5" fillId="0" borderId="0" xfId="1" applyFont="1" applyAlignment="1" applyProtection="1">
      <alignment horizontal="right" vertical="top" wrapText="1" readingOrder="1"/>
      <protection locked="0"/>
    </xf>
    <xf numFmtId="0" fontId="3" fillId="0" borderId="0" xfId="1"/>
    <xf numFmtId="0" fontId="5" fillId="0" borderId="1" xfId="1" applyFont="1" applyBorder="1" applyAlignment="1" applyProtection="1">
      <alignment vertical="top" wrapText="1" readingOrder="1"/>
      <protection locked="0"/>
    </xf>
    <xf numFmtId="176" fontId="5" fillId="0" borderId="1" xfId="1" applyNumberFormat="1" applyFont="1" applyBorder="1" applyAlignment="1" applyProtection="1">
      <alignment horizontal="right" wrapText="1" readingOrder="1"/>
      <protection locked="0"/>
    </xf>
    <xf numFmtId="0" fontId="4" fillId="0" borderId="1" xfId="1" applyFont="1" applyBorder="1" applyAlignment="1" applyProtection="1">
      <alignment horizontal="center" vertical="center" wrapText="1" readingOrder="1"/>
      <protection locked="0"/>
    </xf>
    <xf numFmtId="0" fontId="3" fillId="0" borderId="0" xfId="1"/>
    <xf numFmtId="0" fontId="6" fillId="0" borderId="0" xfId="1" applyFont="1" applyAlignment="1">
      <alignment horizontal="right"/>
    </xf>
    <xf numFmtId="177" fontId="4" fillId="0" borderId="0" xfId="1" applyNumberFormat="1" applyFont="1" applyAlignment="1" applyProtection="1">
      <alignment horizontal="center" vertical="top" wrapText="1" readingOrder="1"/>
      <protection locked="0"/>
    </xf>
    <xf numFmtId="177" fontId="5" fillId="0" borderId="2" xfId="1" applyNumberFormat="1" applyFont="1" applyBorder="1" applyAlignment="1" applyProtection="1">
      <alignment horizontal="right" wrapText="1" readingOrder="1"/>
      <protection locked="0"/>
    </xf>
    <xf numFmtId="177" fontId="4" fillId="0" borderId="2" xfId="1" applyNumberFormat="1" applyFont="1" applyBorder="1" applyAlignment="1" applyProtection="1">
      <alignment horizontal="right" wrapText="1" readingOrder="1"/>
      <protection locked="0"/>
    </xf>
    <xf numFmtId="177" fontId="3" fillId="0" borderId="0" xfId="1" applyNumberFormat="1"/>
    <xf numFmtId="0" fontId="4" fillId="0" borderId="2" xfId="1" applyFont="1" applyBorder="1" applyAlignment="1" applyProtection="1">
      <alignment horizontal="center" vertical="center" wrapText="1" readingOrder="1"/>
      <protection locked="0"/>
    </xf>
    <xf numFmtId="0" fontId="5" fillId="0" borderId="5" xfId="1" applyFont="1" applyBorder="1" applyAlignment="1" applyProtection="1">
      <alignment horizontal="right" wrapText="1" readingOrder="1"/>
      <protection locked="0"/>
    </xf>
    <xf numFmtId="177" fontId="5" fillId="0" borderId="4" xfId="1" applyNumberFormat="1" applyFont="1" applyBorder="1" applyAlignment="1" applyProtection="1">
      <alignment horizontal="right" wrapText="1" readingOrder="1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177" fontId="14" fillId="0" borderId="4" xfId="0" applyNumberFormat="1" applyFont="1" applyBorder="1"/>
    <xf numFmtId="0" fontId="1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4" fillId="0" borderId="0" xfId="0" applyFont="1"/>
    <xf numFmtId="0" fontId="14" fillId="0" borderId="4" xfId="0" applyFont="1" applyBorder="1"/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7" fontId="0" fillId="0" borderId="0" xfId="0" applyNumberFormat="1"/>
    <xf numFmtId="0" fontId="0" fillId="0" borderId="4" xfId="0" applyBorder="1"/>
    <xf numFmtId="0" fontId="15" fillId="0" borderId="9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177" fontId="15" fillId="0" borderId="4" xfId="0" applyNumberFormat="1" applyFont="1" applyBorder="1" applyAlignment="1">
      <alignment vertical="center"/>
    </xf>
    <xf numFmtId="177" fontId="15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19" fillId="0" borderId="4" xfId="0" applyFont="1" applyFill="1" applyBorder="1" applyAlignment="1" applyProtection="1">
      <alignment horizontal="center" vertical="center" wrapText="1" readingOrder="1"/>
      <protection locked="0"/>
    </xf>
    <xf numFmtId="0" fontId="19" fillId="0" borderId="2" xfId="0" applyFont="1" applyFill="1" applyBorder="1" applyAlignment="1" applyProtection="1">
      <alignment horizontal="center" vertical="center" wrapText="1" readingOrder="1"/>
      <protection locked="0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1" fillId="0" borderId="0" xfId="2"/>
    <xf numFmtId="0" fontId="11" fillId="0" borderId="16" xfId="2" applyBorder="1"/>
    <xf numFmtId="0" fontId="16" fillId="0" borderId="16" xfId="2" applyFont="1" applyBorder="1" applyAlignment="1">
      <alignment horizontal="center" vertical="center"/>
    </xf>
    <xf numFmtId="177" fontId="5" fillId="0" borderId="16" xfId="1" applyNumberFormat="1" applyFont="1" applyBorder="1" applyAlignment="1" applyProtection="1">
      <alignment horizontal="right" wrapText="1" readingOrder="1"/>
      <protection locked="0"/>
    </xf>
    <xf numFmtId="176" fontId="5" fillId="0" borderId="5" xfId="1" applyNumberFormat="1" applyFont="1" applyBorder="1" applyAlignment="1" applyProtection="1">
      <alignment horizontal="right" wrapText="1" readingOrder="1"/>
      <protection locked="0"/>
    </xf>
    <xf numFmtId="0" fontId="5" fillId="0" borderId="0" xfId="1" applyFont="1" applyAlignment="1" applyProtection="1">
      <alignment horizontal="center" vertical="center" wrapText="1" readingOrder="1"/>
      <protection locked="0"/>
    </xf>
    <xf numFmtId="177" fontId="15" fillId="0" borderId="4" xfId="0" applyNumberFormat="1" applyFont="1" applyBorder="1"/>
    <xf numFmtId="0" fontId="0" fillId="0" borderId="4" xfId="0" applyBorder="1" applyAlignment="1">
      <alignment horizontal="center"/>
    </xf>
    <xf numFmtId="0" fontId="13" fillId="0" borderId="4" xfId="0" applyFont="1" applyBorder="1" applyAlignment="1">
      <alignment vertical="center"/>
    </xf>
    <xf numFmtId="0" fontId="23" fillId="0" borderId="0" xfId="0" applyFont="1"/>
    <xf numFmtId="0" fontId="11" fillId="0" borderId="0" xfId="2" applyAlignment="1">
      <alignment horizontal="center" vertical="center"/>
    </xf>
    <xf numFmtId="177" fontId="14" fillId="0" borderId="4" xfId="3" applyNumberFormat="1" applyFont="1" applyBorder="1"/>
    <xf numFmtId="0" fontId="15" fillId="0" borderId="4" xfId="3" applyFont="1" applyBorder="1" applyAlignment="1">
      <alignment horizontal="center" vertical="center"/>
    </xf>
    <xf numFmtId="0" fontId="13" fillId="0" borderId="4" xfId="3" applyFont="1" applyBorder="1" applyAlignment="1">
      <alignment horizontal="left"/>
    </xf>
    <xf numFmtId="0" fontId="14" fillId="0" borderId="4" xfId="3" applyFont="1" applyBorder="1"/>
    <xf numFmtId="0" fontId="14" fillId="0" borderId="4" xfId="3" applyFont="1" applyBorder="1" applyAlignment="1">
      <alignment horizontal="left"/>
    </xf>
    <xf numFmtId="0" fontId="14" fillId="0" borderId="4" xfId="3" applyFont="1" applyBorder="1" applyAlignment="1">
      <alignment horizontal="left" vertical="center"/>
    </xf>
    <xf numFmtId="0" fontId="15" fillId="0" borderId="4" xfId="3" applyFont="1" applyBorder="1" applyAlignment="1">
      <alignment horizontal="left" vertical="center"/>
    </xf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right"/>
    </xf>
    <xf numFmtId="0" fontId="3" fillId="0" borderId="0" xfId="1" applyFont="1"/>
    <xf numFmtId="0" fontId="9" fillId="2" borderId="1" xfId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vertical="center"/>
    </xf>
    <xf numFmtId="178" fontId="9" fillId="3" borderId="1" xfId="1" applyNumberFormat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2" borderId="19" xfId="1" applyFont="1" applyFill="1" applyBorder="1" applyAlignment="1">
      <alignment vertical="center"/>
    </xf>
    <xf numFmtId="0" fontId="20" fillId="0" borderId="0" xfId="1" applyFont="1" applyAlignment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/>
    <xf numFmtId="179" fontId="6" fillId="0" borderId="0" xfId="2" applyNumberFormat="1" applyFont="1" applyFill="1" applyBorder="1" applyAlignment="1"/>
    <xf numFmtId="49" fontId="6" fillId="0" borderId="0" xfId="2" applyNumberFormat="1" applyFont="1" applyFill="1" applyBorder="1" applyAlignment="1"/>
    <xf numFmtId="0" fontId="6" fillId="0" borderId="16" xfId="2" applyFont="1" applyFill="1" applyBorder="1" applyAlignment="1"/>
    <xf numFmtId="179" fontId="6" fillId="0" borderId="16" xfId="2" applyNumberFormat="1" applyFont="1" applyFill="1" applyBorder="1" applyAlignment="1"/>
    <xf numFmtId="0" fontId="27" fillId="0" borderId="16" xfId="2" applyFont="1" applyFill="1" applyBorder="1" applyAlignment="1"/>
    <xf numFmtId="179" fontId="27" fillId="0" borderId="16" xfId="2" applyNumberFormat="1" applyFont="1" applyFill="1" applyBorder="1" applyAlignment="1"/>
    <xf numFmtId="49" fontId="27" fillId="0" borderId="16" xfId="2" applyNumberFormat="1" applyFont="1" applyFill="1" applyBorder="1" applyAlignment="1"/>
    <xf numFmtId="49" fontId="27" fillId="0" borderId="16" xfId="2" applyNumberFormat="1" applyFont="1" applyFill="1" applyBorder="1" applyAlignment="1">
      <alignment wrapText="1"/>
    </xf>
    <xf numFmtId="49" fontId="28" fillId="0" borderId="16" xfId="2" applyNumberFormat="1" applyFont="1" applyFill="1" applyBorder="1" applyAlignment="1"/>
    <xf numFmtId="49" fontId="27" fillId="0" borderId="16" xfId="1" applyNumberFormat="1" applyFont="1" applyFill="1" applyBorder="1" applyAlignment="1">
      <alignment vertical="center"/>
    </xf>
    <xf numFmtId="49" fontId="27" fillId="0" borderId="16" xfId="1" applyNumberFormat="1" applyFont="1" applyFill="1" applyBorder="1" applyAlignment="1">
      <alignment horizontal="center" vertical="center"/>
    </xf>
    <xf numFmtId="49" fontId="27" fillId="0" borderId="16" xfId="1" applyNumberFormat="1" applyFont="1" applyFill="1" applyBorder="1" applyAlignment="1">
      <alignment vertical="center" wrapText="1"/>
    </xf>
    <xf numFmtId="49" fontId="28" fillId="0" borderId="16" xfId="1" applyNumberFormat="1" applyFont="1" applyFill="1" applyBorder="1" applyAlignment="1">
      <alignment vertical="center"/>
    </xf>
    <xf numFmtId="49" fontId="28" fillId="0" borderId="16" xfId="1" applyNumberFormat="1" applyFont="1" applyFill="1" applyBorder="1" applyAlignment="1">
      <alignment horizontal="center" vertical="center"/>
    </xf>
    <xf numFmtId="49" fontId="29" fillId="0" borderId="16" xfId="2" applyNumberFormat="1" applyFont="1" applyFill="1" applyBorder="1" applyAlignment="1" applyProtection="1">
      <alignment horizontal="center" vertical="center"/>
    </xf>
    <xf numFmtId="179" fontId="29" fillId="0" borderId="16" xfId="2" applyNumberFormat="1" applyFont="1" applyFill="1" applyBorder="1" applyAlignment="1" applyProtection="1">
      <alignment horizontal="center" vertical="center"/>
    </xf>
    <xf numFmtId="0" fontId="24" fillId="0" borderId="0" xfId="2" applyFont="1" applyFill="1" applyBorder="1" applyAlignment="1">
      <alignment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179" fontId="5" fillId="0" borderId="16" xfId="2" applyNumberFormat="1" applyFont="1" applyFill="1" applyBorder="1" applyAlignment="1" applyProtection="1">
      <alignment horizontal="center" vertical="center"/>
    </xf>
    <xf numFmtId="49" fontId="5" fillId="0" borderId="16" xfId="2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Fill="1" applyBorder="1" applyAlignment="1" applyProtection="1">
      <alignment horizontal="right"/>
    </xf>
    <xf numFmtId="0" fontId="29" fillId="0" borderId="0" xfId="2" applyNumberFormat="1" applyFont="1" applyFill="1" applyBorder="1" applyAlignment="1" applyProtection="1">
      <alignment horizontal="left" vertical="center"/>
    </xf>
    <xf numFmtId="180" fontId="6" fillId="0" borderId="0" xfId="2" applyNumberFormat="1" applyFont="1" applyFill="1" applyBorder="1" applyAlignment="1"/>
    <xf numFmtId="0" fontId="27" fillId="0" borderId="0" xfId="2" applyFont="1" applyFill="1" applyBorder="1" applyAlignment="1">
      <alignment vertical="center"/>
    </xf>
    <xf numFmtId="0" fontId="27" fillId="0" borderId="16" xfId="2" applyFont="1" applyFill="1" applyBorder="1" applyAlignment="1">
      <alignment vertical="center"/>
    </xf>
    <xf numFmtId="180" fontId="27" fillId="0" borderId="16" xfId="2" applyNumberFormat="1" applyFont="1" applyFill="1" applyBorder="1" applyAlignment="1">
      <alignment vertical="center"/>
    </xf>
    <xf numFmtId="0" fontId="6" fillId="0" borderId="22" xfId="2" applyFont="1" applyFill="1" applyBorder="1" applyAlignment="1"/>
    <xf numFmtId="180" fontId="6" fillId="0" borderId="16" xfId="2" applyNumberFormat="1" applyFont="1" applyFill="1" applyBorder="1" applyAlignment="1"/>
    <xf numFmtId="0" fontId="11" fillId="0" borderId="16" xfId="6" applyFont="1" applyBorder="1" applyAlignment="1">
      <alignment horizontal="center" vertical="center"/>
    </xf>
    <xf numFmtId="181" fontId="9" fillId="0" borderId="16" xfId="2" applyNumberFormat="1" applyFont="1" applyFill="1" applyBorder="1" applyAlignment="1" applyProtection="1">
      <alignment horizontal="center" vertical="center"/>
    </xf>
    <xf numFmtId="180" fontId="9" fillId="0" borderId="16" xfId="2" applyNumberFormat="1" applyFont="1" applyFill="1" applyBorder="1" applyAlignment="1" applyProtection="1">
      <alignment horizontal="center" vertical="center"/>
    </xf>
    <xf numFmtId="0" fontId="9" fillId="0" borderId="16" xfId="2" applyNumberFormat="1" applyFont="1" applyFill="1" applyBorder="1" applyAlignment="1" applyProtection="1">
      <alignment horizontal="left" vertical="center" wrapText="1"/>
    </xf>
    <xf numFmtId="181" fontId="9" fillId="0" borderId="16" xfId="2" applyNumberFormat="1" applyFont="1" applyFill="1" applyBorder="1" applyAlignment="1" applyProtection="1">
      <alignment horizontal="right" vertical="center"/>
    </xf>
    <xf numFmtId="0" fontId="29" fillId="0" borderId="16" xfId="2" applyNumberFormat="1" applyFont="1" applyFill="1" applyBorder="1" applyAlignment="1" applyProtection="1">
      <alignment horizontal="center" vertical="center"/>
    </xf>
    <xf numFmtId="180" fontId="29" fillId="0" borderId="16" xfId="2" applyNumberFormat="1" applyFont="1" applyFill="1" applyBorder="1" applyAlignment="1" applyProtection="1">
      <alignment horizontal="center" vertical="center"/>
    </xf>
    <xf numFmtId="0" fontId="29" fillId="0" borderId="23" xfId="2" applyNumberFormat="1" applyFont="1" applyFill="1" applyBorder="1" applyAlignment="1" applyProtection="1">
      <alignment horizontal="center" vertical="center" wrapText="1"/>
    </xf>
    <xf numFmtId="0" fontId="29" fillId="0" borderId="16" xfId="2" applyNumberFormat="1" applyFont="1" applyFill="1" applyBorder="1" applyAlignment="1" applyProtection="1">
      <alignment horizontal="center" vertical="center" wrapText="1"/>
    </xf>
    <xf numFmtId="0" fontId="29" fillId="0" borderId="5" xfId="2" applyNumberFormat="1" applyFont="1" applyFill="1" applyBorder="1" applyAlignment="1" applyProtection="1">
      <alignment horizontal="center" vertical="center" wrapText="1"/>
    </xf>
    <xf numFmtId="180" fontId="29" fillId="0" borderId="16" xfId="2" applyNumberFormat="1" applyFont="1" applyFill="1" applyBorder="1" applyAlignment="1" applyProtection="1">
      <alignment horizontal="center" vertical="center" wrapText="1"/>
    </xf>
    <xf numFmtId="0" fontId="29" fillId="0" borderId="0" xfId="2" applyNumberFormat="1" applyFont="1" applyFill="1" applyBorder="1" applyAlignment="1" applyProtection="1"/>
    <xf numFmtId="180" fontId="29" fillId="0" borderId="0" xfId="2" applyNumberFormat="1" applyFont="1" applyFill="1" applyBorder="1" applyAlignment="1" applyProtection="1"/>
    <xf numFmtId="0" fontId="9" fillId="0" borderId="0" xfId="2" applyNumberFormat="1" applyFont="1" applyFill="1" applyBorder="1" applyAlignment="1" applyProtection="1">
      <alignment horizontal="right" vertical="center"/>
    </xf>
    <xf numFmtId="0" fontId="31" fillId="0" borderId="0" xfId="2" applyFont="1" applyFill="1" applyBorder="1" applyAlignment="1"/>
    <xf numFmtId="0" fontId="9" fillId="0" borderId="0" xfId="2" applyNumberFormat="1" applyFont="1" applyFill="1" applyBorder="1" applyAlignment="1" applyProtection="1"/>
    <xf numFmtId="180" fontId="9" fillId="0" borderId="0" xfId="2" applyNumberFormat="1" applyFont="1" applyFill="1" applyBorder="1" applyAlignment="1" applyProtection="1"/>
    <xf numFmtId="0" fontId="32" fillId="0" borderId="0" xfId="7">
      <alignment vertical="center"/>
    </xf>
    <xf numFmtId="177" fontId="32" fillId="0" borderId="0" xfId="7" applyNumberFormat="1" applyAlignment="1">
      <alignment horizontal="right" vertical="center"/>
    </xf>
    <xf numFmtId="0" fontId="32" fillId="0" borderId="0" xfId="7" applyAlignment="1">
      <alignment vertical="center"/>
    </xf>
    <xf numFmtId="0" fontId="32" fillId="0" borderId="0" xfId="7" applyAlignment="1">
      <alignment horizontal="right" vertical="center"/>
    </xf>
    <xf numFmtId="0" fontId="32" fillId="0" borderId="16" xfId="7" applyBorder="1">
      <alignment vertical="center"/>
    </xf>
    <xf numFmtId="177" fontId="32" fillId="0" borderId="16" xfId="7" applyNumberFormat="1" applyBorder="1" applyAlignment="1">
      <alignment horizontal="right" vertical="center"/>
    </xf>
    <xf numFmtId="0" fontId="32" fillId="0" borderId="16" xfId="7" applyBorder="1" applyAlignment="1">
      <alignment vertical="center"/>
    </xf>
    <xf numFmtId="0" fontId="32" fillId="0" borderId="16" xfId="7" applyBorder="1" applyAlignment="1">
      <alignment horizontal="right" vertical="center"/>
    </xf>
    <xf numFmtId="0" fontId="32" fillId="0" borderId="16" xfId="7" applyBorder="1" applyAlignment="1">
      <alignment horizontal="center" vertical="center"/>
    </xf>
    <xf numFmtId="0" fontId="32" fillId="0" borderId="16" xfId="7" applyBorder="1" applyAlignment="1">
      <alignment horizontal="left" vertical="center" wrapText="1"/>
    </xf>
    <xf numFmtId="0" fontId="11" fillId="0" borderId="16" xfId="8" applyBorder="1" applyAlignment="1">
      <alignment horizontal="right" vertical="center"/>
    </xf>
    <xf numFmtId="0" fontId="11" fillId="0" borderId="16" xfId="8" applyBorder="1" applyAlignment="1">
      <alignment horizontal="left" vertical="center"/>
    </xf>
    <xf numFmtId="0" fontId="11" fillId="0" borderId="16" xfId="9" applyBorder="1" applyAlignment="1">
      <alignment horizontal="right" vertical="center" wrapText="1"/>
    </xf>
    <xf numFmtId="0" fontId="32" fillId="0" borderId="0" xfId="7" applyAlignment="1">
      <alignment horizontal="left" vertical="center" wrapText="1"/>
    </xf>
    <xf numFmtId="177" fontId="32" fillId="0" borderId="16" xfId="7" applyNumberFormat="1" applyBorder="1" applyAlignment="1">
      <alignment horizontal="right" vertical="center" wrapText="1"/>
    </xf>
    <xf numFmtId="0" fontId="11" fillId="0" borderId="16" xfId="9" applyBorder="1" applyAlignment="1">
      <alignment horizontal="left" vertical="center" wrapText="1"/>
    </xf>
    <xf numFmtId="0" fontId="32" fillId="0" borderId="16" xfId="7" applyBorder="1" applyAlignment="1">
      <alignment horizontal="right" vertical="center" wrapText="1"/>
    </xf>
    <xf numFmtId="0" fontId="32" fillId="0" borderId="0" xfId="7" applyBorder="1" applyAlignment="1">
      <alignment horizontal="left" vertical="center" wrapText="1"/>
    </xf>
    <xf numFmtId="0" fontId="11" fillId="0" borderId="0" xfId="9" applyBorder="1" applyAlignment="1">
      <alignment horizontal="left" vertical="center" wrapText="1"/>
    </xf>
    <xf numFmtId="0" fontId="32" fillId="0" borderId="0" xfId="7" applyBorder="1">
      <alignment vertical="center"/>
    </xf>
    <xf numFmtId="0" fontId="35" fillId="0" borderId="16" xfId="7" applyFont="1" applyBorder="1" applyAlignment="1">
      <alignment vertical="center"/>
    </xf>
    <xf numFmtId="0" fontId="35" fillId="0" borderId="16" xfId="7" applyFont="1" applyBorder="1" applyAlignment="1">
      <alignment horizontal="right" vertical="center"/>
    </xf>
    <xf numFmtId="0" fontId="32" fillId="0" borderId="0" xfId="7" applyBorder="1" applyAlignment="1">
      <alignment horizontal="center" vertical="center"/>
    </xf>
    <xf numFmtId="0" fontId="37" fillId="0" borderId="0" xfId="7" applyFont="1" applyAlignment="1">
      <alignment horizontal="center" vertical="center"/>
    </xf>
    <xf numFmtId="0" fontId="38" fillId="0" borderId="16" xfId="10" applyFont="1" applyFill="1" applyBorder="1" applyAlignment="1">
      <alignment horizontal="center" vertical="center" wrapText="1"/>
    </xf>
    <xf numFmtId="0" fontId="40" fillId="0" borderId="0" xfId="2" applyFont="1" applyAlignment="1">
      <alignment horizontal="center"/>
    </xf>
    <xf numFmtId="0" fontId="11" fillId="0" borderId="0" xfId="2" applyFont="1"/>
    <xf numFmtId="0" fontId="14" fillId="0" borderId="0" xfId="2" applyFont="1"/>
    <xf numFmtId="0" fontId="5" fillId="0" borderId="16" xfId="10" applyFont="1" applyFill="1" applyBorder="1" applyAlignment="1">
      <alignment vertical="center" wrapText="1"/>
    </xf>
    <xf numFmtId="0" fontId="5" fillId="0" borderId="4" xfId="10" applyFont="1" applyFill="1" applyBorder="1" applyAlignment="1">
      <alignment vertical="center" wrapText="1"/>
    </xf>
    <xf numFmtId="0" fontId="24" fillId="0" borderId="4" xfId="2" applyFont="1" applyFill="1" applyBorder="1" applyAlignment="1">
      <alignment vertical="center"/>
    </xf>
    <xf numFmtId="0" fontId="41" fillId="0" borderId="16" xfId="10" applyFont="1" applyFill="1" applyBorder="1" applyAlignment="1">
      <alignment vertical="center" wrapText="1"/>
    </xf>
    <xf numFmtId="0" fontId="41" fillId="0" borderId="4" xfId="10" applyFont="1" applyFill="1" applyBorder="1" applyAlignment="1">
      <alignment vertical="center" wrapText="1"/>
    </xf>
    <xf numFmtId="0" fontId="11" fillId="0" borderId="0" xfId="2" applyFont="1" applyAlignment="1">
      <alignment wrapText="1"/>
    </xf>
    <xf numFmtId="0" fontId="6" fillId="0" borderId="0" xfId="2" applyFont="1" applyFill="1" applyBorder="1" applyAlignment="1">
      <alignment vertical="center" wrapText="1"/>
    </xf>
    <xf numFmtId="0" fontId="42" fillId="0" borderId="4" xfId="2" applyFont="1" applyFill="1" applyBorder="1" applyAlignment="1">
      <alignment vertical="center" wrapText="1"/>
    </xf>
    <xf numFmtId="0" fontId="41" fillId="0" borderId="16" xfId="10" applyFont="1" applyFill="1" applyBorder="1" applyAlignment="1">
      <alignment horizontal="center" vertical="center" wrapText="1"/>
    </xf>
    <xf numFmtId="0" fontId="5" fillId="0" borderId="16" xfId="10" applyFont="1" applyFill="1" applyBorder="1" applyAlignment="1">
      <alignment horizontal="center" vertical="center" wrapText="1"/>
    </xf>
    <xf numFmtId="0" fontId="5" fillId="0" borderId="16" xfId="10" applyFont="1" applyFill="1" applyBorder="1" applyAlignment="1">
      <alignment horizontal="left" vertical="center" wrapText="1"/>
    </xf>
    <xf numFmtId="0" fontId="41" fillId="0" borderId="16" xfId="10" applyFont="1" applyFill="1" applyBorder="1" applyAlignment="1">
      <alignment horizontal="left" vertical="center" wrapText="1"/>
    </xf>
    <xf numFmtId="0" fontId="41" fillId="0" borderId="4" xfId="10" applyFont="1" applyFill="1" applyBorder="1" applyAlignment="1">
      <alignment horizontal="center" vertical="center" wrapText="1"/>
    </xf>
    <xf numFmtId="0" fontId="12" fillId="0" borderId="4" xfId="11" applyFont="1" applyBorder="1" applyAlignment="1">
      <alignment horizontal="left" vertical="center" wrapText="1"/>
    </xf>
    <xf numFmtId="0" fontId="41" fillId="0" borderId="4" xfId="10" applyFont="1" applyFill="1" applyBorder="1" applyAlignment="1">
      <alignment horizontal="left" vertical="center" wrapText="1"/>
    </xf>
    <xf numFmtId="9" fontId="41" fillId="0" borderId="4" xfId="10" applyNumberFormat="1" applyFont="1" applyFill="1" applyBorder="1" applyAlignment="1">
      <alignment horizontal="center" vertical="center" wrapText="1"/>
    </xf>
    <xf numFmtId="0" fontId="24" fillId="0" borderId="16" xfId="7" applyFont="1" applyBorder="1" applyAlignment="1">
      <alignment horizontal="left" vertical="center" wrapText="1"/>
    </xf>
    <xf numFmtId="177" fontId="24" fillId="0" borderId="16" xfId="7" applyNumberFormat="1" applyFont="1" applyBorder="1" applyAlignment="1">
      <alignment horizontal="right" vertical="center" wrapText="1"/>
    </xf>
    <xf numFmtId="0" fontId="43" fillId="0" borderId="16" xfId="9" applyFont="1" applyBorder="1" applyAlignment="1">
      <alignment horizontal="left" vertical="center" wrapText="1"/>
    </xf>
    <xf numFmtId="0" fontId="43" fillId="0" borderId="16" xfId="8" applyFont="1" applyBorder="1" applyAlignment="1">
      <alignment horizontal="left" vertical="center"/>
    </xf>
    <xf numFmtId="0" fontId="43" fillId="0" borderId="4" xfId="8" applyFont="1" applyBorder="1" applyAlignment="1">
      <alignment horizontal="left" vertical="center"/>
    </xf>
    <xf numFmtId="0" fontId="24" fillId="0" borderId="4" xfId="2" applyFont="1" applyFill="1" applyBorder="1" applyAlignment="1">
      <alignment vertical="center" wrapText="1"/>
    </xf>
    <xf numFmtId="177" fontId="24" fillId="0" borderId="16" xfId="7" applyNumberFormat="1" applyFont="1" applyBorder="1" applyAlignment="1">
      <alignment vertical="center"/>
    </xf>
    <xf numFmtId="9" fontId="38" fillId="0" borderId="16" xfId="10" applyNumberFormat="1" applyFont="1" applyFill="1" applyBorder="1" applyAlignment="1">
      <alignment horizontal="center" vertical="center" wrapText="1"/>
    </xf>
    <xf numFmtId="182" fontId="38" fillId="0" borderId="16" xfId="10" applyNumberFormat="1" applyFont="1" applyFill="1" applyBorder="1" applyAlignment="1">
      <alignment horizontal="center" vertical="center" wrapText="1"/>
    </xf>
    <xf numFmtId="9" fontId="11" fillId="0" borderId="0" xfId="2" applyNumberFormat="1" applyAlignment="1">
      <alignment horizontal="center"/>
    </xf>
    <xf numFmtId="9" fontId="6" fillId="0" borderId="0" xfId="2" applyNumberFormat="1" applyFont="1" applyFill="1" applyBorder="1" applyAlignment="1">
      <alignment horizontal="center" vertical="center"/>
    </xf>
    <xf numFmtId="9" fontId="5" fillId="0" borderId="16" xfId="10" applyNumberFormat="1" applyFont="1" applyFill="1" applyBorder="1" applyAlignment="1">
      <alignment horizontal="center" vertical="center" wrapText="1"/>
    </xf>
    <xf numFmtId="9" fontId="24" fillId="0" borderId="16" xfId="7" applyNumberFormat="1" applyFont="1" applyBorder="1" applyAlignment="1">
      <alignment horizontal="center" vertical="center" wrapText="1"/>
    </xf>
    <xf numFmtId="0" fontId="44" fillId="0" borderId="0" xfId="12">
      <alignment vertical="center"/>
    </xf>
    <xf numFmtId="0" fontId="11" fillId="0" borderId="0" xfId="12" applyFont="1">
      <alignment vertical="center"/>
    </xf>
    <xf numFmtId="0" fontId="45" fillId="0" borderId="0" xfId="12" applyFont="1">
      <alignment vertical="center"/>
    </xf>
    <xf numFmtId="9" fontId="46" fillId="0" borderId="4" xfId="13" applyNumberFormat="1" applyFont="1" applyFill="1" applyBorder="1" applyAlignment="1">
      <alignment horizontal="right" vertical="center" wrapText="1"/>
    </xf>
    <xf numFmtId="178" fontId="28" fillId="0" borderId="4" xfId="14" applyNumberFormat="1" applyFont="1" applyFill="1" applyBorder="1" applyAlignment="1">
      <alignment vertical="center"/>
    </xf>
    <xf numFmtId="0" fontId="28" fillId="2" borderId="4" xfId="15" applyFont="1" applyFill="1" applyBorder="1" applyAlignment="1">
      <alignment horizontal="distributed" vertical="center" indent="1"/>
    </xf>
    <xf numFmtId="178" fontId="27" fillId="0" borderId="4" xfId="14" applyNumberFormat="1" applyFont="1" applyFill="1" applyBorder="1" applyAlignment="1">
      <alignment vertical="center"/>
    </xf>
    <xf numFmtId="0" fontId="27" fillId="0" borderId="4" xfId="16" applyNumberFormat="1" applyFont="1" applyFill="1" applyBorder="1" applyAlignment="1">
      <alignment horizontal="center" vertical="center"/>
    </xf>
    <xf numFmtId="9" fontId="29" fillId="0" borderId="4" xfId="13" applyNumberFormat="1" applyFont="1" applyFill="1" applyBorder="1" applyAlignment="1">
      <alignment horizontal="right" vertical="center" wrapText="1"/>
    </xf>
    <xf numFmtId="178" fontId="27" fillId="0" borderId="4" xfId="13" applyNumberFormat="1" applyFont="1" applyFill="1" applyBorder="1" applyAlignment="1">
      <alignment vertical="center"/>
    </xf>
    <xf numFmtId="0" fontId="28" fillId="0" borderId="4" xfId="16" applyNumberFormat="1" applyFont="1" applyFill="1" applyBorder="1" applyAlignment="1">
      <alignment horizontal="left" vertical="center"/>
    </xf>
    <xf numFmtId="0" fontId="32" fillId="0" borderId="4" xfId="16" applyFill="1" applyBorder="1" applyAlignment="1">
      <alignment vertical="center"/>
    </xf>
    <xf numFmtId="178" fontId="32" fillId="0" borderId="22" xfId="17" applyNumberFormat="1" applyFont="1" applyBorder="1" applyAlignment="1">
      <alignment vertical="center"/>
    </xf>
    <xf numFmtId="0" fontId="27" fillId="0" borderId="4" xfId="16" applyNumberFormat="1" applyFont="1" applyFill="1" applyBorder="1" applyAlignment="1">
      <alignment horizontal="left" vertical="center"/>
    </xf>
    <xf numFmtId="178" fontId="35" fillId="0" borderId="22" xfId="17" applyNumberFormat="1" applyFont="1" applyBorder="1" applyAlignment="1">
      <alignment vertical="center"/>
    </xf>
    <xf numFmtId="178" fontId="32" fillId="0" borderId="4" xfId="16" applyNumberFormat="1" applyFill="1" applyBorder="1" applyAlignment="1"/>
    <xf numFmtId="178" fontId="32" fillId="0" borderId="4" xfId="17" applyNumberFormat="1" applyFont="1" applyBorder="1" applyAlignment="1">
      <alignment vertical="center"/>
    </xf>
    <xf numFmtId="0" fontId="27" fillId="0" borderId="30" xfId="16" applyNumberFormat="1" applyFont="1" applyFill="1" applyBorder="1" applyAlignment="1">
      <alignment horizontal="left" vertical="center"/>
    </xf>
    <xf numFmtId="9" fontId="28" fillId="0" borderId="4" xfId="18" applyNumberFormat="1" applyFont="1" applyFill="1" applyBorder="1" applyAlignment="1" applyProtection="1">
      <alignment horizontal="center" vertical="center" wrapText="1"/>
    </xf>
    <xf numFmtId="0" fontId="28" fillId="0" borderId="4" xfId="16" applyFont="1" applyFill="1" applyBorder="1" applyAlignment="1">
      <alignment horizontal="left" vertical="center" wrapText="1"/>
    </xf>
    <xf numFmtId="0" fontId="47" fillId="0" borderId="0" xfId="12" applyFont="1">
      <alignment vertical="center"/>
    </xf>
    <xf numFmtId="0" fontId="28" fillId="0" borderId="4" xfId="18" applyNumberFormat="1" applyFont="1" applyFill="1" applyBorder="1" applyAlignment="1" applyProtection="1">
      <alignment horizontal="center" vertical="center" wrapText="1"/>
    </xf>
    <xf numFmtId="179" fontId="28" fillId="0" borderId="4" xfId="18" applyNumberFormat="1" applyFont="1" applyFill="1" applyBorder="1" applyAlignment="1" applyProtection="1">
      <alignment horizontal="center" vertical="center" wrapText="1"/>
    </xf>
    <xf numFmtId="0" fontId="28" fillId="0" borderId="4" xfId="16" applyFont="1" applyFill="1" applyBorder="1" applyAlignment="1">
      <alignment horizontal="center" vertical="center" wrapText="1"/>
    </xf>
    <xf numFmtId="184" fontId="48" fillId="0" borderId="0" xfId="19" applyNumberFormat="1" applyFont="1" applyFill="1" applyBorder="1" applyAlignment="1" applyProtection="1">
      <alignment horizontal="right"/>
    </xf>
    <xf numFmtId="0" fontId="32" fillId="0" borderId="0" xfId="16" applyFill="1" applyBorder="1" applyAlignment="1"/>
    <xf numFmtId="184" fontId="27" fillId="0" borderId="0" xfId="19" applyNumberFormat="1" applyFont="1" applyFill="1" applyBorder="1" applyAlignment="1" applyProtection="1">
      <alignment horizontal="left"/>
    </xf>
    <xf numFmtId="0" fontId="49" fillId="0" borderId="0" xfId="12" applyFont="1">
      <alignment vertical="center"/>
    </xf>
    <xf numFmtId="185" fontId="28" fillId="0" borderId="4" xfId="15" applyNumberFormat="1" applyFont="1" applyFill="1" applyBorder="1" applyAlignment="1">
      <alignment vertical="center"/>
    </xf>
    <xf numFmtId="185" fontId="27" fillId="0" borderId="4" xfId="15" applyNumberFormat="1" applyFont="1" applyFill="1" applyBorder="1" applyAlignment="1">
      <alignment horizontal="center" vertical="center"/>
    </xf>
    <xf numFmtId="185" fontId="27" fillId="0" borderId="4" xfId="15" applyNumberFormat="1" applyFont="1" applyFill="1" applyBorder="1" applyAlignment="1">
      <alignment vertical="center"/>
    </xf>
    <xf numFmtId="0" fontId="27" fillId="0" borderId="1" xfId="16" applyNumberFormat="1" applyFont="1" applyFill="1" applyBorder="1" applyAlignment="1">
      <alignment horizontal="left" vertical="center"/>
    </xf>
    <xf numFmtId="0" fontId="35" fillId="0" borderId="6" xfId="24" applyFont="1" applyBorder="1" applyAlignment="1">
      <alignment horizontal="distributed" vertical="center" wrapText="1" indent="3"/>
    </xf>
    <xf numFmtId="0" fontId="27" fillId="0" borderId="0" xfId="16" applyFont="1" applyFill="1" applyBorder="1" applyAlignment="1">
      <alignment horizontal="right"/>
    </xf>
    <xf numFmtId="0" fontId="38" fillId="0" borderId="0" xfId="13" applyFont="1" applyFill="1" applyAlignment="1">
      <alignment horizontal="left" vertical="center" wrapText="1"/>
    </xf>
    <xf numFmtId="0" fontId="38" fillId="0" borderId="0" xfId="13" applyFont="1" applyAlignment="1">
      <alignment horizontal="left" vertical="center" wrapText="1"/>
    </xf>
    <xf numFmtId="0" fontId="7" fillId="0" borderId="0" xfId="1" applyFont="1" applyAlignment="1" applyProtection="1">
      <alignment horizontal="center" vertical="center" wrapText="1" readingOrder="1"/>
      <protection locked="0"/>
    </xf>
    <xf numFmtId="0" fontId="8" fillId="0" borderId="0" xfId="1" applyFont="1"/>
    <xf numFmtId="0" fontId="9" fillId="0" borderId="3" xfId="1" applyFont="1" applyBorder="1" applyAlignment="1" applyProtection="1">
      <alignment horizontal="left" vertical="center" wrapText="1" readingOrder="1"/>
      <protection locked="0"/>
    </xf>
    <xf numFmtId="0" fontId="16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77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7" fontId="19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177" fontId="20" fillId="0" borderId="12" xfId="0" applyNumberFormat="1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horizontal="center" vertical="center" wrapText="1" readingOrder="1"/>
      <protection locked="0"/>
    </xf>
    <xf numFmtId="0" fontId="20" fillId="0" borderId="11" xfId="0" applyFont="1" applyFill="1" applyBorder="1" applyAlignment="1" applyProtection="1">
      <alignment vertical="top" wrapText="1"/>
      <protection locked="0"/>
    </xf>
    <xf numFmtId="0" fontId="20" fillId="0" borderId="14" xfId="0" applyFont="1" applyFill="1" applyBorder="1" applyAlignment="1" applyProtection="1">
      <alignment vertical="top" wrapText="1"/>
      <protection locked="0"/>
    </xf>
    <xf numFmtId="0" fontId="20" fillId="0" borderId="13" xfId="0" applyFont="1" applyFill="1" applyBorder="1" applyAlignment="1" applyProtection="1">
      <alignment vertical="top" wrapText="1"/>
      <protection locked="0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22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left" vertical="center"/>
    </xf>
    <xf numFmtId="0" fontId="16" fillId="0" borderId="16" xfId="2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0" xfId="2" applyFont="1" applyBorder="1" applyAlignment="1">
      <alignment horizontal="left" vertical="center"/>
    </xf>
    <xf numFmtId="0" fontId="6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ill="1" applyBorder="1" applyAlignment="1"/>
    <xf numFmtId="0" fontId="9" fillId="0" borderId="18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horizontal="center" vertical="center"/>
    </xf>
    <xf numFmtId="0" fontId="20" fillId="0" borderId="0" xfId="1" applyFont="1" applyAlignment="1">
      <alignment horizontal="right"/>
    </xf>
    <xf numFmtId="0" fontId="9" fillId="0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right" vertical="center" wrapText="1"/>
    </xf>
    <xf numFmtId="177" fontId="5" fillId="0" borderId="22" xfId="2" applyNumberFormat="1" applyFont="1" applyFill="1" applyBorder="1" applyAlignment="1" applyProtection="1">
      <alignment horizontal="center" vertical="center"/>
    </xf>
    <xf numFmtId="177" fontId="5" fillId="0" borderId="21" xfId="2" applyNumberFormat="1" applyFont="1" applyFill="1" applyBorder="1" applyAlignment="1" applyProtection="1">
      <alignment horizontal="center" vertical="center"/>
    </xf>
    <xf numFmtId="177" fontId="5" fillId="0" borderId="20" xfId="2" applyNumberFormat="1" applyFont="1" applyFill="1" applyBorder="1" applyAlignment="1" applyProtection="1">
      <alignment horizontal="center" vertical="center"/>
    </xf>
    <xf numFmtId="0" fontId="5" fillId="0" borderId="22" xfId="2" applyNumberFormat="1" applyFont="1" applyFill="1" applyBorder="1" applyAlignment="1" applyProtection="1">
      <alignment horizontal="center" vertical="center"/>
    </xf>
    <xf numFmtId="0" fontId="5" fillId="0" borderId="21" xfId="2" applyNumberFormat="1" applyFont="1" applyFill="1" applyBorder="1" applyAlignment="1" applyProtection="1">
      <alignment horizontal="center" vertical="center"/>
    </xf>
    <xf numFmtId="0" fontId="5" fillId="0" borderId="20" xfId="2" applyNumberFormat="1" applyFont="1" applyFill="1" applyBorder="1" applyAlignment="1" applyProtection="1">
      <alignment horizontal="center" vertical="center"/>
    </xf>
    <xf numFmtId="0" fontId="26" fillId="0" borderId="16" xfId="2" applyNumberFormat="1" applyFont="1" applyFill="1" applyBorder="1" applyAlignment="1" applyProtection="1">
      <alignment horizontal="center" vertical="center"/>
    </xf>
    <xf numFmtId="0" fontId="31" fillId="0" borderId="0" xfId="2" applyFont="1" applyFill="1" applyAlignment="1">
      <alignment horizontal="center"/>
    </xf>
    <xf numFmtId="0" fontId="30" fillId="5" borderId="0" xfId="2" applyFont="1" applyFill="1" applyAlignment="1">
      <alignment horizontal="center" vertical="center" wrapText="1"/>
    </xf>
    <xf numFmtId="0" fontId="29" fillId="0" borderId="22" xfId="2" applyNumberFormat="1" applyFont="1" applyFill="1" applyBorder="1" applyAlignment="1" applyProtection="1">
      <alignment horizontal="center" vertical="center"/>
    </xf>
    <xf numFmtId="0" fontId="29" fillId="0" borderId="21" xfId="2" applyNumberFormat="1" applyFont="1" applyFill="1" applyBorder="1" applyAlignment="1" applyProtection="1">
      <alignment horizontal="center" vertical="center"/>
    </xf>
    <xf numFmtId="0" fontId="29" fillId="0" borderId="20" xfId="2" applyNumberFormat="1" applyFont="1" applyFill="1" applyBorder="1" applyAlignment="1" applyProtection="1">
      <alignment horizontal="center" vertical="center"/>
    </xf>
    <xf numFmtId="0" fontId="29" fillId="0" borderId="16" xfId="2" applyNumberFormat="1" applyFont="1" applyFill="1" applyBorder="1" applyAlignment="1" applyProtection="1">
      <alignment horizontal="center" vertical="center"/>
    </xf>
    <xf numFmtId="49" fontId="5" fillId="0" borderId="16" xfId="2" applyNumberFormat="1" applyFont="1" applyFill="1" applyBorder="1" applyAlignment="1" applyProtection="1">
      <alignment horizontal="center" vertical="center" wrapText="1"/>
    </xf>
    <xf numFmtId="0" fontId="33" fillId="5" borderId="0" xfId="2" applyFont="1" applyFill="1" applyAlignment="1">
      <alignment horizontal="center" vertical="center" wrapText="1"/>
    </xf>
    <xf numFmtId="0" fontId="29" fillId="0" borderId="27" xfId="2" applyNumberFormat="1" applyFont="1" applyFill="1" applyBorder="1" applyAlignment="1" applyProtection="1">
      <alignment horizontal="center" vertical="center" wrapText="1"/>
    </xf>
    <xf numFmtId="0" fontId="29" fillId="0" borderId="26" xfId="2" applyNumberFormat="1" applyFont="1" applyFill="1" applyBorder="1" applyAlignment="1" applyProtection="1">
      <alignment horizontal="center" vertical="center" wrapText="1"/>
    </xf>
    <xf numFmtId="0" fontId="29" fillId="0" borderId="25" xfId="2" applyNumberFormat="1" applyFont="1" applyFill="1" applyBorder="1" applyAlignment="1" applyProtection="1">
      <alignment horizontal="center" vertical="center" wrapText="1"/>
    </xf>
    <xf numFmtId="0" fontId="27" fillId="0" borderId="16" xfId="2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left" vertical="center" wrapText="1"/>
    </xf>
    <xf numFmtId="0" fontId="29" fillId="0" borderId="16" xfId="2" applyNumberFormat="1" applyFont="1" applyFill="1" applyBorder="1" applyAlignment="1" applyProtection="1">
      <alignment horizontal="center" vertical="center" wrapText="1"/>
    </xf>
    <xf numFmtId="0" fontId="29" fillId="0" borderId="29" xfId="2" applyNumberFormat="1" applyFont="1" applyFill="1" applyBorder="1" applyAlignment="1" applyProtection="1">
      <alignment horizontal="center" vertical="center" wrapText="1"/>
    </xf>
    <xf numFmtId="0" fontId="29" fillId="0" borderId="28" xfId="2" applyNumberFormat="1" applyFont="1" applyFill="1" applyBorder="1" applyAlignment="1" applyProtection="1">
      <alignment horizontal="center" vertical="center" wrapText="1"/>
    </xf>
    <xf numFmtId="0" fontId="29" fillId="0" borderId="24" xfId="2" applyNumberFormat="1" applyFont="1" applyFill="1" applyBorder="1" applyAlignment="1" applyProtection="1">
      <alignment horizontal="center" vertical="center" wrapText="1"/>
    </xf>
    <xf numFmtId="0" fontId="29" fillId="0" borderId="23" xfId="2" applyNumberFormat="1" applyFont="1" applyFill="1" applyBorder="1" applyAlignment="1" applyProtection="1">
      <alignment horizontal="center" vertical="center"/>
    </xf>
    <xf numFmtId="0" fontId="29" fillId="0" borderId="11" xfId="2" applyNumberFormat="1" applyFont="1" applyFill="1" applyBorder="1" applyAlignment="1" applyProtection="1">
      <alignment horizontal="center" vertical="center"/>
    </xf>
    <xf numFmtId="0" fontId="29" fillId="0" borderId="5" xfId="2" applyNumberFormat="1" applyFont="1" applyFill="1" applyBorder="1" applyAlignment="1" applyProtection="1">
      <alignment horizontal="center" vertical="center" wrapText="1"/>
    </xf>
    <xf numFmtId="0" fontId="29" fillId="0" borderId="11" xfId="2" applyNumberFormat="1" applyFont="1" applyFill="1" applyBorder="1" applyAlignment="1" applyProtection="1">
      <alignment horizontal="center" vertical="center" wrapText="1"/>
    </xf>
    <xf numFmtId="0" fontId="36" fillId="0" borderId="0" xfId="7" applyFont="1" applyAlignment="1">
      <alignment horizontal="center" vertical="center"/>
    </xf>
    <xf numFmtId="0" fontId="32" fillId="0" borderId="0" xfId="7" applyBorder="1" applyAlignment="1">
      <alignment horizontal="left" vertical="center"/>
    </xf>
    <xf numFmtId="0" fontId="34" fillId="0" borderId="22" xfId="7" applyFont="1" applyBorder="1" applyAlignment="1">
      <alignment horizontal="center" vertical="center"/>
    </xf>
    <xf numFmtId="0" fontId="34" fillId="0" borderId="20" xfId="7" applyFont="1" applyBorder="1" applyAlignment="1">
      <alignment horizontal="center" vertical="center"/>
    </xf>
    <xf numFmtId="0" fontId="34" fillId="0" borderId="29" xfId="7" applyFont="1" applyBorder="1" applyAlignment="1">
      <alignment horizontal="center" vertical="center"/>
    </xf>
    <xf numFmtId="0" fontId="34" fillId="0" borderId="17" xfId="7" applyFont="1" applyBorder="1" applyAlignment="1">
      <alignment horizontal="center" vertical="center"/>
    </xf>
    <xf numFmtId="177" fontId="34" fillId="0" borderId="29" xfId="7" applyNumberFormat="1" applyFont="1" applyBorder="1" applyAlignment="1">
      <alignment horizontal="right" vertical="center"/>
    </xf>
    <xf numFmtId="177" fontId="34" fillId="0" borderId="17" xfId="7" applyNumberFormat="1" applyFont="1" applyBorder="1" applyAlignment="1">
      <alignment horizontal="right" vertical="center"/>
    </xf>
    <xf numFmtId="0" fontId="39" fillId="5" borderId="0" xfId="2" applyFont="1" applyFill="1" applyAlignment="1">
      <alignment horizontal="center" vertical="center" wrapText="1"/>
    </xf>
    <xf numFmtId="0" fontId="49" fillId="0" borderId="0" xfId="12" applyFont="1" applyAlignment="1">
      <alignment horizontal="center" vertical="center"/>
    </xf>
  </cellXfs>
  <cellStyles count="25">
    <cellStyle name="百分比 2 2 3" xfId="20"/>
    <cellStyle name="百分比 5" xfId="21"/>
    <cellStyle name="常规" xfId="0" builtinId="0"/>
    <cellStyle name="常规 10" xfId="16"/>
    <cellStyle name="常规 10 2 2" xfId="22"/>
    <cellStyle name="常规 11 3" xfId="19"/>
    <cellStyle name="常规 16" xfId="4"/>
    <cellStyle name="常规 16 2" xfId="23"/>
    <cellStyle name="常规 19 2" xfId="18"/>
    <cellStyle name="常规 2" xfId="1"/>
    <cellStyle name="常规 2 11" xfId="5"/>
    <cellStyle name="常规 2 2" xfId="9"/>
    <cellStyle name="常规 2 4" xfId="13"/>
    <cellStyle name="常规 3" xfId="2"/>
    <cellStyle name="常规 3 2" xfId="3"/>
    <cellStyle name="常规 3 3" xfId="8"/>
    <cellStyle name="常规 3 4" xfId="10"/>
    <cellStyle name="常规 4" xfId="6"/>
    <cellStyle name="常规 5" xfId="7"/>
    <cellStyle name="常规 6" xfId="11"/>
    <cellStyle name="常规 7" xfId="12"/>
    <cellStyle name="常规_2007年云南省向人大报送政府收支预算表格式编制过程表 2" xfId="15"/>
    <cellStyle name="常规_2007年云南省向人大报送政府收支预算表格式编制过程表 2 2" xfId="24"/>
    <cellStyle name="千位分隔 2" xfId="14"/>
    <cellStyle name="千位分隔 3" xfId="17"/>
  </cellStyles>
  <dxfs count="8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1" sqref="N11"/>
    </sheetView>
  </sheetViews>
  <sheetFormatPr defaultRowHeight="12.75"/>
  <cols>
    <col min="1" max="1" width="1" style="3" customWidth="1"/>
    <col min="2" max="2" width="25.75" style="3" customWidth="1"/>
    <col min="3" max="3" width="17.5" style="12" customWidth="1"/>
    <col min="4" max="4" width="25.75" style="3" customWidth="1"/>
    <col min="5" max="5" width="17.5" style="3" customWidth="1"/>
    <col min="6" max="6" width="0.75" style="3" customWidth="1"/>
    <col min="7" max="256" width="9" style="3"/>
    <col min="257" max="257" width="1" style="3" customWidth="1"/>
    <col min="258" max="258" width="25.75" style="3" customWidth="1"/>
    <col min="259" max="259" width="17.5" style="3" customWidth="1"/>
    <col min="260" max="260" width="25.75" style="3" customWidth="1"/>
    <col min="261" max="261" width="17.5" style="3" customWidth="1"/>
    <col min="262" max="262" width="0.75" style="3" customWidth="1"/>
    <col min="263" max="512" width="9" style="3"/>
    <col min="513" max="513" width="1" style="3" customWidth="1"/>
    <col min="514" max="514" width="25.75" style="3" customWidth="1"/>
    <col min="515" max="515" width="17.5" style="3" customWidth="1"/>
    <col min="516" max="516" width="25.75" style="3" customWidth="1"/>
    <col min="517" max="517" width="17.5" style="3" customWidth="1"/>
    <col min="518" max="518" width="0.75" style="3" customWidth="1"/>
    <col min="519" max="768" width="9" style="3"/>
    <col min="769" max="769" width="1" style="3" customWidth="1"/>
    <col min="770" max="770" width="25.75" style="3" customWidth="1"/>
    <col min="771" max="771" width="17.5" style="3" customWidth="1"/>
    <col min="772" max="772" width="25.75" style="3" customWidth="1"/>
    <col min="773" max="773" width="17.5" style="3" customWidth="1"/>
    <col min="774" max="774" width="0.75" style="3" customWidth="1"/>
    <col min="775" max="1024" width="9" style="3"/>
    <col min="1025" max="1025" width="1" style="3" customWidth="1"/>
    <col min="1026" max="1026" width="25.75" style="3" customWidth="1"/>
    <col min="1027" max="1027" width="17.5" style="3" customWidth="1"/>
    <col min="1028" max="1028" width="25.75" style="3" customWidth="1"/>
    <col min="1029" max="1029" width="17.5" style="3" customWidth="1"/>
    <col min="1030" max="1030" width="0.75" style="3" customWidth="1"/>
    <col min="1031" max="1280" width="9" style="3"/>
    <col min="1281" max="1281" width="1" style="3" customWidth="1"/>
    <col min="1282" max="1282" width="25.75" style="3" customWidth="1"/>
    <col min="1283" max="1283" width="17.5" style="3" customWidth="1"/>
    <col min="1284" max="1284" width="25.75" style="3" customWidth="1"/>
    <col min="1285" max="1285" width="17.5" style="3" customWidth="1"/>
    <col min="1286" max="1286" width="0.75" style="3" customWidth="1"/>
    <col min="1287" max="1536" width="9" style="3"/>
    <col min="1537" max="1537" width="1" style="3" customWidth="1"/>
    <col min="1538" max="1538" width="25.75" style="3" customWidth="1"/>
    <col min="1539" max="1539" width="17.5" style="3" customWidth="1"/>
    <col min="1540" max="1540" width="25.75" style="3" customWidth="1"/>
    <col min="1541" max="1541" width="17.5" style="3" customWidth="1"/>
    <col min="1542" max="1542" width="0.75" style="3" customWidth="1"/>
    <col min="1543" max="1792" width="9" style="3"/>
    <col min="1793" max="1793" width="1" style="3" customWidth="1"/>
    <col min="1794" max="1794" width="25.75" style="3" customWidth="1"/>
    <col min="1795" max="1795" width="17.5" style="3" customWidth="1"/>
    <col min="1796" max="1796" width="25.75" style="3" customWidth="1"/>
    <col min="1797" max="1797" width="17.5" style="3" customWidth="1"/>
    <col min="1798" max="1798" width="0.75" style="3" customWidth="1"/>
    <col min="1799" max="2048" width="9" style="3"/>
    <col min="2049" max="2049" width="1" style="3" customWidth="1"/>
    <col min="2050" max="2050" width="25.75" style="3" customWidth="1"/>
    <col min="2051" max="2051" width="17.5" style="3" customWidth="1"/>
    <col min="2052" max="2052" width="25.75" style="3" customWidth="1"/>
    <col min="2053" max="2053" width="17.5" style="3" customWidth="1"/>
    <col min="2054" max="2054" width="0.75" style="3" customWidth="1"/>
    <col min="2055" max="2304" width="9" style="3"/>
    <col min="2305" max="2305" width="1" style="3" customWidth="1"/>
    <col min="2306" max="2306" width="25.75" style="3" customWidth="1"/>
    <col min="2307" max="2307" width="17.5" style="3" customWidth="1"/>
    <col min="2308" max="2308" width="25.75" style="3" customWidth="1"/>
    <col min="2309" max="2309" width="17.5" style="3" customWidth="1"/>
    <col min="2310" max="2310" width="0.75" style="3" customWidth="1"/>
    <col min="2311" max="2560" width="9" style="3"/>
    <col min="2561" max="2561" width="1" style="3" customWidth="1"/>
    <col min="2562" max="2562" width="25.75" style="3" customWidth="1"/>
    <col min="2563" max="2563" width="17.5" style="3" customWidth="1"/>
    <col min="2564" max="2564" width="25.75" style="3" customWidth="1"/>
    <col min="2565" max="2565" width="17.5" style="3" customWidth="1"/>
    <col min="2566" max="2566" width="0.75" style="3" customWidth="1"/>
    <col min="2567" max="2816" width="9" style="3"/>
    <col min="2817" max="2817" width="1" style="3" customWidth="1"/>
    <col min="2818" max="2818" width="25.75" style="3" customWidth="1"/>
    <col min="2819" max="2819" width="17.5" style="3" customWidth="1"/>
    <col min="2820" max="2820" width="25.75" style="3" customWidth="1"/>
    <col min="2821" max="2821" width="17.5" style="3" customWidth="1"/>
    <col min="2822" max="2822" width="0.75" style="3" customWidth="1"/>
    <col min="2823" max="3072" width="9" style="3"/>
    <col min="3073" max="3073" width="1" style="3" customWidth="1"/>
    <col min="3074" max="3074" width="25.75" style="3" customWidth="1"/>
    <col min="3075" max="3075" width="17.5" style="3" customWidth="1"/>
    <col min="3076" max="3076" width="25.75" style="3" customWidth="1"/>
    <col min="3077" max="3077" width="17.5" style="3" customWidth="1"/>
    <col min="3078" max="3078" width="0.75" style="3" customWidth="1"/>
    <col min="3079" max="3328" width="9" style="3"/>
    <col min="3329" max="3329" width="1" style="3" customWidth="1"/>
    <col min="3330" max="3330" width="25.75" style="3" customWidth="1"/>
    <col min="3331" max="3331" width="17.5" style="3" customWidth="1"/>
    <col min="3332" max="3332" width="25.75" style="3" customWidth="1"/>
    <col min="3333" max="3333" width="17.5" style="3" customWidth="1"/>
    <col min="3334" max="3334" width="0.75" style="3" customWidth="1"/>
    <col min="3335" max="3584" width="9" style="3"/>
    <col min="3585" max="3585" width="1" style="3" customWidth="1"/>
    <col min="3586" max="3586" width="25.75" style="3" customWidth="1"/>
    <col min="3587" max="3587" width="17.5" style="3" customWidth="1"/>
    <col min="3588" max="3588" width="25.75" style="3" customWidth="1"/>
    <col min="3589" max="3589" width="17.5" style="3" customWidth="1"/>
    <col min="3590" max="3590" width="0.75" style="3" customWidth="1"/>
    <col min="3591" max="3840" width="9" style="3"/>
    <col min="3841" max="3841" width="1" style="3" customWidth="1"/>
    <col min="3842" max="3842" width="25.75" style="3" customWidth="1"/>
    <col min="3843" max="3843" width="17.5" style="3" customWidth="1"/>
    <col min="3844" max="3844" width="25.75" style="3" customWidth="1"/>
    <col min="3845" max="3845" width="17.5" style="3" customWidth="1"/>
    <col min="3846" max="3846" width="0.75" style="3" customWidth="1"/>
    <col min="3847" max="4096" width="9" style="3"/>
    <col min="4097" max="4097" width="1" style="3" customWidth="1"/>
    <col min="4098" max="4098" width="25.75" style="3" customWidth="1"/>
    <col min="4099" max="4099" width="17.5" style="3" customWidth="1"/>
    <col min="4100" max="4100" width="25.75" style="3" customWidth="1"/>
    <col min="4101" max="4101" width="17.5" style="3" customWidth="1"/>
    <col min="4102" max="4102" width="0.75" style="3" customWidth="1"/>
    <col min="4103" max="4352" width="9" style="3"/>
    <col min="4353" max="4353" width="1" style="3" customWidth="1"/>
    <col min="4354" max="4354" width="25.75" style="3" customWidth="1"/>
    <col min="4355" max="4355" width="17.5" style="3" customWidth="1"/>
    <col min="4356" max="4356" width="25.75" style="3" customWidth="1"/>
    <col min="4357" max="4357" width="17.5" style="3" customWidth="1"/>
    <col min="4358" max="4358" width="0.75" style="3" customWidth="1"/>
    <col min="4359" max="4608" width="9" style="3"/>
    <col min="4609" max="4609" width="1" style="3" customWidth="1"/>
    <col min="4610" max="4610" width="25.75" style="3" customWidth="1"/>
    <col min="4611" max="4611" width="17.5" style="3" customWidth="1"/>
    <col min="4612" max="4612" width="25.75" style="3" customWidth="1"/>
    <col min="4613" max="4613" width="17.5" style="3" customWidth="1"/>
    <col min="4614" max="4614" width="0.75" style="3" customWidth="1"/>
    <col min="4615" max="4864" width="9" style="3"/>
    <col min="4865" max="4865" width="1" style="3" customWidth="1"/>
    <col min="4866" max="4866" width="25.75" style="3" customWidth="1"/>
    <col min="4867" max="4867" width="17.5" style="3" customWidth="1"/>
    <col min="4868" max="4868" width="25.75" style="3" customWidth="1"/>
    <col min="4869" max="4869" width="17.5" style="3" customWidth="1"/>
    <col min="4870" max="4870" width="0.75" style="3" customWidth="1"/>
    <col min="4871" max="5120" width="9" style="3"/>
    <col min="5121" max="5121" width="1" style="3" customWidth="1"/>
    <col min="5122" max="5122" width="25.75" style="3" customWidth="1"/>
    <col min="5123" max="5123" width="17.5" style="3" customWidth="1"/>
    <col min="5124" max="5124" width="25.75" style="3" customWidth="1"/>
    <col min="5125" max="5125" width="17.5" style="3" customWidth="1"/>
    <col min="5126" max="5126" width="0.75" style="3" customWidth="1"/>
    <col min="5127" max="5376" width="9" style="3"/>
    <col min="5377" max="5377" width="1" style="3" customWidth="1"/>
    <col min="5378" max="5378" width="25.75" style="3" customWidth="1"/>
    <col min="5379" max="5379" width="17.5" style="3" customWidth="1"/>
    <col min="5380" max="5380" width="25.75" style="3" customWidth="1"/>
    <col min="5381" max="5381" width="17.5" style="3" customWidth="1"/>
    <col min="5382" max="5382" width="0.75" style="3" customWidth="1"/>
    <col min="5383" max="5632" width="9" style="3"/>
    <col min="5633" max="5633" width="1" style="3" customWidth="1"/>
    <col min="5634" max="5634" width="25.75" style="3" customWidth="1"/>
    <col min="5635" max="5635" width="17.5" style="3" customWidth="1"/>
    <col min="5636" max="5636" width="25.75" style="3" customWidth="1"/>
    <col min="5637" max="5637" width="17.5" style="3" customWidth="1"/>
    <col min="5638" max="5638" width="0.75" style="3" customWidth="1"/>
    <col min="5639" max="5888" width="9" style="3"/>
    <col min="5889" max="5889" width="1" style="3" customWidth="1"/>
    <col min="5890" max="5890" width="25.75" style="3" customWidth="1"/>
    <col min="5891" max="5891" width="17.5" style="3" customWidth="1"/>
    <col min="5892" max="5892" width="25.75" style="3" customWidth="1"/>
    <col min="5893" max="5893" width="17.5" style="3" customWidth="1"/>
    <col min="5894" max="5894" width="0.75" style="3" customWidth="1"/>
    <col min="5895" max="6144" width="9" style="3"/>
    <col min="6145" max="6145" width="1" style="3" customWidth="1"/>
    <col min="6146" max="6146" width="25.75" style="3" customWidth="1"/>
    <col min="6147" max="6147" width="17.5" style="3" customWidth="1"/>
    <col min="6148" max="6148" width="25.75" style="3" customWidth="1"/>
    <col min="6149" max="6149" width="17.5" style="3" customWidth="1"/>
    <col min="6150" max="6150" width="0.75" style="3" customWidth="1"/>
    <col min="6151" max="6400" width="9" style="3"/>
    <col min="6401" max="6401" width="1" style="3" customWidth="1"/>
    <col min="6402" max="6402" width="25.75" style="3" customWidth="1"/>
    <col min="6403" max="6403" width="17.5" style="3" customWidth="1"/>
    <col min="6404" max="6404" width="25.75" style="3" customWidth="1"/>
    <col min="6405" max="6405" width="17.5" style="3" customWidth="1"/>
    <col min="6406" max="6406" width="0.75" style="3" customWidth="1"/>
    <col min="6407" max="6656" width="9" style="3"/>
    <col min="6657" max="6657" width="1" style="3" customWidth="1"/>
    <col min="6658" max="6658" width="25.75" style="3" customWidth="1"/>
    <col min="6659" max="6659" width="17.5" style="3" customWidth="1"/>
    <col min="6660" max="6660" width="25.75" style="3" customWidth="1"/>
    <col min="6661" max="6661" width="17.5" style="3" customWidth="1"/>
    <col min="6662" max="6662" width="0.75" style="3" customWidth="1"/>
    <col min="6663" max="6912" width="9" style="3"/>
    <col min="6913" max="6913" width="1" style="3" customWidth="1"/>
    <col min="6914" max="6914" width="25.75" style="3" customWidth="1"/>
    <col min="6915" max="6915" width="17.5" style="3" customWidth="1"/>
    <col min="6916" max="6916" width="25.75" style="3" customWidth="1"/>
    <col min="6917" max="6917" width="17.5" style="3" customWidth="1"/>
    <col min="6918" max="6918" width="0.75" style="3" customWidth="1"/>
    <col min="6919" max="7168" width="9" style="3"/>
    <col min="7169" max="7169" width="1" style="3" customWidth="1"/>
    <col min="7170" max="7170" width="25.75" style="3" customWidth="1"/>
    <col min="7171" max="7171" width="17.5" style="3" customWidth="1"/>
    <col min="7172" max="7172" width="25.75" style="3" customWidth="1"/>
    <col min="7173" max="7173" width="17.5" style="3" customWidth="1"/>
    <col min="7174" max="7174" width="0.75" style="3" customWidth="1"/>
    <col min="7175" max="7424" width="9" style="3"/>
    <col min="7425" max="7425" width="1" style="3" customWidth="1"/>
    <col min="7426" max="7426" width="25.75" style="3" customWidth="1"/>
    <col min="7427" max="7427" width="17.5" style="3" customWidth="1"/>
    <col min="7428" max="7428" width="25.75" style="3" customWidth="1"/>
    <col min="7429" max="7429" width="17.5" style="3" customWidth="1"/>
    <col min="7430" max="7430" width="0.75" style="3" customWidth="1"/>
    <col min="7431" max="7680" width="9" style="3"/>
    <col min="7681" max="7681" width="1" style="3" customWidth="1"/>
    <col min="7682" max="7682" width="25.75" style="3" customWidth="1"/>
    <col min="7683" max="7683" width="17.5" style="3" customWidth="1"/>
    <col min="7684" max="7684" width="25.75" style="3" customWidth="1"/>
    <col min="7685" max="7685" width="17.5" style="3" customWidth="1"/>
    <col min="7686" max="7686" width="0.75" style="3" customWidth="1"/>
    <col min="7687" max="7936" width="9" style="3"/>
    <col min="7937" max="7937" width="1" style="3" customWidth="1"/>
    <col min="7938" max="7938" width="25.75" style="3" customWidth="1"/>
    <col min="7939" max="7939" width="17.5" style="3" customWidth="1"/>
    <col min="7940" max="7940" width="25.75" style="3" customWidth="1"/>
    <col min="7941" max="7941" width="17.5" style="3" customWidth="1"/>
    <col min="7942" max="7942" width="0.75" style="3" customWidth="1"/>
    <col min="7943" max="8192" width="9" style="3"/>
    <col min="8193" max="8193" width="1" style="3" customWidth="1"/>
    <col min="8194" max="8194" width="25.75" style="3" customWidth="1"/>
    <col min="8195" max="8195" width="17.5" style="3" customWidth="1"/>
    <col min="8196" max="8196" width="25.75" style="3" customWidth="1"/>
    <col min="8197" max="8197" width="17.5" style="3" customWidth="1"/>
    <col min="8198" max="8198" width="0.75" style="3" customWidth="1"/>
    <col min="8199" max="8448" width="9" style="3"/>
    <col min="8449" max="8449" width="1" style="3" customWidth="1"/>
    <col min="8450" max="8450" width="25.75" style="3" customWidth="1"/>
    <col min="8451" max="8451" width="17.5" style="3" customWidth="1"/>
    <col min="8452" max="8452" width="25.75" style="3" customWidth="1"/>
    <col min="8453" max="8453" width="17.5" style="3" customWidth="1"/>
    <col min="8454" max="8454" width="0.75" style="3" customWidth="1"/>
    <col min="8455" max="8704" width="9" style="3"/>
    <col min="8705" max="8705" width="1" style="3" customWidth="1"/>
    <col min="8706" max="8706" width="25.75" style="3" customWidth="1"/>
    <col min="8707" max="8707" width="17.5" style="3" customWidth="1"/>
    <col min="8708" max="8708" width="25.75" style="3" customWidth="1"/>
    <col min="8709" max="8709" width="17.5" style="3" customWidth="1"/>
    <col min="8710" max="8710" width="0.75" style="3" customWidth="1"/>
    <col min="8711" max="8960" width="9" style="3"/>
    <col min="8961" max="8961" width="1" style="3" customWidth="1"/>
    <col min="8962" max="8962" width="25.75" style="3" customWidth="1"/>
    <col min="8963" max="8963" width="17.5" style="3" customWidth="1"/>
    <col min="8964" max="8964" width="25.75" style="3" customWidth="1"/>
    <col min="8965" max="8965" width="17.5" style="3" customWidth="1"/>
    <col min="8966" max="8966" width="0.75" style="3" customWidth="1"/>
    <col min="8967" max="9216" width="9" style="3"/>
    <col min="9217" max="9217" width="1" style="3" customWidth="1"/>
    <col min="9218" max="9218" width="25.75" style="3" customWidth="1"/>
    <col min="9219" max="9219" width="17.5" style="3" customWidth="1"/>
    <col min="9220" max="9220" width="25.75" style="3" customWidth="1"/>
    <col min="9221" max="9221" width="17.5" style="3" customWidth="1"/>
    <col min="9222" max="9222" width="0.75" style="3" customWidth="1"/>
    <col min="9223" max="9472" width="9" style="3"/>
    <col min="9473" max="9473" width="1" style="3" customWidth="1"/>
    <col min="9474" max="9474" width="25.75" style="3" customWidth="1"/>
    <col min="9475" max="9475" width="17.5" style="3" customWidth="1"/>
    <col min="9476" max="9476" width="25.75" style="3" customWidth="1"/>
    <col min="9477" max="9477" width="17.5" style="3" customWidth="1"/>
    <col min="9478" max="9478" width="0.75" style="3" customWidth="1"/>
    <col min="9479" max="9728" width="9" style="3"/>
    <col min="9729" max="9729" width="1" style="3" customWidth="1"/>
    <col min="9730" max="9730" width="25.75" style="3" customWidth="1"/>
    <col min="9731" max="9731" width="17.5" style="3" customWidth="1"/>
    <col min="9732" max="9732" width="25.75" style="3" customWidth="1"/>
    <col min="9733" max="9733" width="17.5" style="3" customWidth="1"/>
    <col min="9734" max="9734" width="0.75" style="3" customWidth="1"/>
    <col min="9735" max="9984" width="9" style="3"/>
    <col min="9985" max="9985" width="1" style="3" customWidth="1"/>
    <col min="9986" max="9986" width="25.75" style="3" customWidth="1"/>
    <col min="9987" max="9987" width="17.5" style="3" customWidth="1"/>
    <col min="9988" max="9988" width="25.75" style="3" customWidth="1"/>
    <col min="9989" max="9989" width="17.5" style="3" customWidth="1"/>
    <col min="9990" max="9990" width="0.75" style="3" customWidth="1"/>
    <col min="9991" max="10240" width="9" style="3"/>
    <col min="10241" max="10241" width="1" style="3" customWidth="1"/>
    <col min="10242" max="10242" width="25.75" style="3" customWidth="1"/>
    <col min="10243" max="10243" width="17.5" style="3" customWidth="1"/>
    <col min="10244" max="10244" width="25.75" style="3" customWidth="1"/>
    <col min="10245" max="10245" width="17.5" style="3" customWidth="1"/>
    <col min="10246" max="10246" width="0.75" style="3" customWidth="1"/>
    <col min="10247" max="10496" width="9" style="3"/>
    <col min="10497" max="10497" width="1" style="3" customWidth="1"/>
    <col min="10498" max="10498" width="25.75" style="3" customWidth="1"/>
    <col min="10499" max="10499" width="17.5" style="3" customWidth="1"/>
    <col min="10500" max="10500" width="25.75" style="3" customWidth="1"/>
    <col min="10501" max="10501" width="17.5" style="3" customWidth="1"/>
    <col min="10502" max="10502" width="0.75" style="3" customWidth="1"/>
    <col min="10503" max="10752" width="9" style="3"/>
    <col min="10753" max="10753" width="1" style="3" customWidth="1"/>
    <col min="10754" max="10754" width="25.75" style="3" customWidth="1"/>
    <col min="10755" max="10755" width="17.5" style="3" customWidth="1"/>
    <col min="10756" max="10756" width="25.75" style="3" customWidth="1"/>
    <col min="10757" max="10757" width="17.5" style="3" customWidth="1"/>
    <col min="10758" max="10758" width="0.75" style="3" customWidth="1"/>
    <col min="10759" max="11008" width="9" style="3"/>
    <col min="11009" max="11009" width="1" style="3" customWidth="1"/>
    <col min="11010" max="11010" width="25.75" style="3" customWidth="1"/>
    <col min="11011" max="11011" width="17.5" style="3" customWidth="1"/>
    <col min="11012" max="11012" width="25.75" style="3" customWidth="1"/>
    <col min="11013" max="11013" width="17.5" style="3" customWidth="1"/>
    <col min="11014" max="11014" width="0.75" style="3" customWidth="1"/>
    <col min="11015" max="11264" width="9" style="3"/>
    <col min="11265" max="11265" width="1" style="3" customWidth="1"/>
    <col min="11266" max="11266" width="25.75" style="3" customWidth="1"/>
    <col min="11267" max="11267" width="17.5" style="3" customWidth="1"/>
    <col min="11268" max="11268" width="25.75" style="3" customWidth="1"/>
    <col min="11269" max="11269" width="17.5" style="3" customWidth="1"/>
    <col min="11270" max="11270" width="0.75" style="3" customWidth="1"/>
    <col min="11271" max="11520" width="9" style="3"/>
    <col min="11521" max="11521" width="1" style="3" customWidth="1"/>
    <col min="11522" max="11522" width="25.75" style="3" customWidth="1"/>
    <col min="11523" max="11523" width="17.5" style="3" customWidth="1"/>
    <col min="11524" max="11524" width="25.75" style="3" customWidth="1"/>
    <col min="11525" max="11525" width="17.5" style="3" customWidth="1"/>
    <col min="11526" max="11526" width="0.75" style="3" customWidth="1"/>
    <col min="11527" max="11776" width="9" style="3"/>
    <col min="11777" max="11777" width="1" style="3" customWidth="1"/>
    <col min="11778" max="11778" width="25.75" style="3" customWidth="1"/>
    <col min="11779" max="11779" width="17.5" style="3" customWidth="1"/>
    <col min="11780" max="11780" width="25.75" style="3" customWidth="1"/>
    <col min="11781" max="11781" width="17.5" style="3" customWidth="1"/>
    <col min="11782" max="11782" width="0.75" style="3" customWidth="1"/>
    <col min="11783" max="12032" width="9" style="3"/>
    <col min="12033" max="12033" width="1" style="3" customWidth="1"/>
    <col min="12034" max="12034" width="25.75" style="3" customWidth="1"/>
    <col min="12035" max="12035" width="17.5" style="3" customWidth="1"/>
    <col min="12036" max="12036" width="25.75" style="3" customWidth="1"/>
    <col min="12037" max="12037" width="17.5" style="3" customWidth="1"/>
    <col min="12038" max="12038" width="0.75" style="3" customWidth="1"/>
    <col min="12039" max="12288" width="9" style="3"/>
    <col min="12289" max="12289" width="1" style="3" customWidth="1"/>
    <col min="12290" max="12290" width="25.75" style="3" customWidth="1"/>
    <col min="12291" max="12291" width="17.5" style="3" customWidth="1"/>
    <col min="12292" max="12292" width="25.75" style="3" customWidth="1"/>
    <col min="12293" max="12293" width="17.5" style="3" customWidth="1"/>
    <col min="12294" max="12294" width="0.75" style="3" customWidth="1"/>
    <col min="12295" max="12544" width="9" style="3"/>
    <col min="12545" max="12545" width="1" style="3" customWidth="1"/>
    <col min="12546" max="12546" width="25.75" style="3" customWidth="1"/>
    <col min="12547" max="12547" width="17.5" style="3" customWidth="1"/>
    <col min="12548" max="12548" width="25.75" style="3" customWidth="1"/>
    <col min="12549" max="12549" width="17.5" style="3" customWidth="1"/>
    <col min="12550" max="12550" width="0.75" style="3" customWidth="1"/>
    <col min="12551" max="12800" width="9" style="3"/>
    <col min="12801" max="12801" width="1" style="3" customWidth="1"/>
    <col min="12802" max="12802" width="25.75" style="3" customWidth="1"/>
    <col min="12803" max="12803" width="17.5" style="3" customWidth="1"/>
    <col min="12804" max="12804" width="25.75" style="3" customWidth="1"/>
    <col min="12805" max="12805" width="17.5" style="3" customWidth="1"/>
    <col min="12806" max="12806" width="0.75" style="3" customWidth="1"/>
    <col min="12807" max="13056" width="9" style="3"/>
    <col min="13057" max="13057" width="1" style="3" customWidth="1"/>
    <col min="13058" max="13058" width="25.75" style="3" customWidth="1"/>
    <col min="13059" max="13059" width="17.5" style="3" customWidth="1"/>
    <col min="13060" max="13060" width="25.75" style="3" customWidth="1"/>
    <col min="13061" max="13061" width="17.5" style="3" customWidth="1"/>
    <col min="13062" max="13062" width="0.75" style="3" customWidth="1"/>
    <col min="13063" max="13312" width="9" style="3"/>
    <col min="13313" max="13313" width="1" style="3" customWidth="1"/>
    <col min="13314" max="13314" width="25.75" style="3" customWidth="1"/>
    <col min="13315" max="13315" width="17.5" style="3" customWidth="1"/>
    <col min="13316" max="13316" width="25.75" style="3" customWidth="1"/>
    <col min="13317" max="13317" width="17.5" style="3" customWidth="1"/>
    <col min="13318" max="13318" width="0.75" style="3" customWidth="1"/>
    <col min="13319" max="13568" width="9" style="3"/>
    <col min="13569" max="13569" width="1" style="3" customWidth="1"/>
    <col min="13570" max="13570" width="25.75" style="3" customWidth="1"/>
    <col min="13571" max="13571" width="17.5" style="3" customWidth="1"/>
    <col min="13572" max="13572" width="25.75" style="3" customWidth="1"/>
    <col min="13573" max="13573" width="17.5" style="3" customWidth="1"/>
    <col min="13574" max="13574" width="0.75" style="3" customWidth="1"/>
    <col min="13575" max="13824" width="9" style="3"/>
    <col min="13825" max="13825" width="1" style="3" customWidth="1"/>
    <col min="13826" max="13826" width="25.75" style="3" customWidth="1"/>
    <col min="13827" max="13827" width="17.5" style="3" customWidth="1"/>
    <col min="13828" max="13828" width="25.75" style="3" customWidth="1"/>
    <col min="13829" max="13829" width="17.5" style="3" customWidth="1"/>
    <col min="13830" max="13830" width="0.75" style="3" customWidth="1"/>
    <col min="13831" max="14080" width="9" style="3"/>
    <col min="14081" max="14081" width="1" style="3" customWidth="1"/>
    <col min="14082" max="14082" width="25.75" style="3" customWidth="1"/>
    <col min="14083" max="14083" width="17.5" style="3" customWidth="1"/>
    <col min="14084" max="14084" width="25.75" style="3" customWidth="1"/>
    <col min="14085" max="14085" width="17.5" style="3" customWidth="1"/>
    <col min="14086" max="14086" width="0.75" style="3" customWidth="1"/>
    <col min="14087" max="14336" width="9" style="3"/>
    <col min="14337" max="14337" width="1" style="3" customWidth="1"/>
    <col min="14338" max="14338" width="25.75" style="3" customWidth="1"/>
    <col min="14339" max="14339" width="17.5" style="3" customWidth="1"/>
    <col min="14340" max="14340" width="25.75" style="3" customWidth="1"/>
    <col min="14341" max="14341" width="17.5" style="3" customWidth="1"/>
    <col min="14342" max="14342" width="0.75" style="3" customWidth="1"/>
    <col min="14343" max="14592" width="9" style="3"/>
    <col min="14593" max="14593" width="1" style="3" customWidth="1"/>
    <col min="14594" max="14594" width="25.75" style="3" customWidth="1"/>
    <col min="14595" max="14595" width="17.5" style="3" customWidth="1"/>
    <col min="14596" max="14596" width="25.75" style="3" customWidth="1"/>
    <col min="14597" max="14597" width="17.5" style="3" customWidth="1"/>
    <col min="14598" max="14598" width="0.75" style="3" customWidth="1"/>
    <col min="14599" max="14848" width="9" style="3"/>
    <col min="14849" max="14849" width="1" style="3" customWidth="1"/>
    <col min="14850" max="14850" width="25.75" style="3" customWidth="1"/>
    <col min="14851" max="14851" width="17.5" style="3" customWidth="1"/>
    <col min="14852" max="14852" width="25.75" style="3" customWidth="1"/>
    <col min="14853" max="14853" width="17.5" style="3" customWidth="1"/>
    <col min="14854" max="14854" width="0.75" style="3" customWidth="1"/>
    <col min="14855" max="15104" width="9" style="3"/>
    <col min="15105" max="15105" width="1" style="3" customWidth="1"/>
    <col min="15106" max="15106" width="25.75" style="3" customWidth="1"/>
    <col min="15107" max="15107" width="17.5" style="3" customWidth="1"/>
    <col min="15108" max="15108" width="25.75" style="3" customWidth="1"/>
    <col min="15109" max="15109" width="17.5" style="3" customWidth="1"/>
    <col min="15110" max="15110" width="0.75" style="3" customWidth="1"/>
    <col min="15111" max="15360" width="9" style="3"/>
    <col min="15361" max="15361" width="1" style="3" customWidth="1"/>
    <col min="15362" max="15362" width="25.75" style="3" customWidth="1"/>
    <col min="15363" max="15363" width="17.5" style="3" customWidth="1"/>
    <col min="15364" max="15364" width="25.75" style="3" customWidth="1"/>
    <col min="15365" max="15365" width="17.5" style="3" customWidth="1"/>
    <col min="15366" max="15366" width="0.75" style="3" customWidth="1"/>
    <col min="15367" max="15616" width="9" style="3"/>
    <col min="15617" max="15617" width="1" style="3" customWidth="1"/>
    <col min="15618" max="15618" width="25.75" style="3" customWidth="1"/>
    <col min="15619" max="15619" width="17.5" style="3" customWidth="1"/>
    <col min="15620" max="15620" width="25.75" style="3" customWidth="1"/>
    <col min="15621" max="15621" width="17.5" style="3" customWidth="1"/>
    <col min="15622" max="15622" width="0.75" style="3" customWidth="1"/>
    <col min="15623" max="15872" width="9" style="3"/>
    <col min="15873" max="15873" width="1" style="3" customWidth="1"/>
    <col min="15874" max="15874" width="25.75" style="3" customWidth="1"/>
    <col min="15875" max="15875" width="17.5" style="3" customWidth="1"/>
    <col min="15876" max="15876" width="25.75" style="3" customWidth="1"/>
    <col min="15877" max="15877" width="17.5" style="3" customWidth="1"/>
    <col min="15878" max="15878" width="0.75" style="3" customWidth="1"/>
    <col min="15879" max="16128" width="9" style="3"/>
    <col min="16129" max="16129" width="1" style="3" customWidth="1"/>
    <col min="16130" max="16130" width="25.75" style="3" customWidth="1"/>
    <col min="16131" max="16131" width="17.5" style="3" customWidth="1"/>
    <col min="16132" max="16132" width="25.75" style="3" customWidth="1"/>
    <col min="16133" max="16133" width="17.5" style="3" customWidth="1"/>
    <col min="16134" max="16134" width="0.75" style="3" customWidth="1"/>
    <col min="16135" max="16384" width="9" style="3"/>
  </cols>
  <sheetData>
    <row r="1" spans="2:5">
      <c r="B1" s="1"/>
      <c r="C1" s="9"/>
      <c r="D1" s="1"/>
      <c r="E1" s="2" t="s">
        <v>38</v>
      </c>
    </row>
    <row r="2" spans="2:5" ht="39.950000000000003" customHeight="1">
      <c r="B2" s="212" t="s">
        <v>0</v>
      </c>
      <c r="C2" s="213"/>
      <c r="D2" s="213"/>
      <c r="E2" s="213"/>
    </row>
    <row r="3" spans="2:5" s="7" customFormat="1" ht="24.95" customHeight="1">
      <c r="B3" s="214" t="s">
        <v>40</v>
      </c>
      <c r="C3" s="214"/>
      <c r="E3" s="8" t="s">
        <v>39</v>
      </c>
    </row>
    <row r="4" spans="2:5" ht="24.95" customHeight="1">
      <c r="B4" s="4" t="s">
        <v>1</v>
      </c>
      <c r="C4" s="10">
        <v>42042814.520000003</v>
      </c>
      <c r="D4" s="4" t="s">
        <v>2</v>
      </c>
      <c r="E4" s="5">
        <v>0</v>
      </c>
    </row>
    <row r="5" spans="2:5" ht="24.95" customHeight="1">
      <c r="B5" s="4" t="s">
        <v>3</v>
      </c>
      <c r="C5" s="10">
        <v>42042814.520000003</v>
      </c>
      <c r="D5" s="4" t="s">
        <v>4</v>
      </c>
      <c r="E5" s="5">
        <v>0</v>
      </c>
    </row>
    <row r="6" spans="2:5" ht="24.95" customHeight="1">
      <c r="B6" s="4" t="s">
        <v>5</v>
      </c>
      <c r="C6" s="10">
        <v>42042814.520000003</v>
      </c>
      <c r="D6" s="4" t="s">
        <v>6</v>
      </c>
      <c r="E6" s="5">
        <v>0</v>
      </c>
    </row>
    <row r="7" spans="2:5" ht="24.95" customHeight="1">
      <c r="B7" s="4" t="s">
        <v>7</v>
      </c>
      <c r="C7" s="10"/>
      <c r="D7" s="4" t="s">
        <v>8</v>
      </c>
      <c r="E7" s="5">
        <v>0</v>
      </c>
    </row>
    <row r="8" spans="2:5" ht="24.95" customHeight="1">
      <c r="B8" s="4" t="s">
        <v>9</v>
      </c>
      <c r="C8" s="10"/>
      <c r="D8" s="4" t="s">
        <v>10</v>
      </c>
      <c r="E8" s="5">
        <v>0</v>
      </c>
    </row>
    <row r="9" spans="2:5" ht="24.95" customHeight="1">
      <c r="B9" s="4" t="s">
        <v>11</v>
      </c>
      <c r="C9" s="10"/>
      <c r="D9" s="4" t="s">
        <v>12</v>
      </c>
      <c r="E9" s="5">
        <v>0</v>
      </c>
    </row>
    <row r="10" spans="2:5" ht="24.95" customHeight="1">
      <c r="B10" s="4" t="s">
        <v>13</v>
      </c>
      <c r="C10" s="10"/>
      <c r="D10" s="4" t="s">
        <v>14</v>
      </c>
      <c r="E10" s="5">
        <v>0</v>
      </c>
    </row>
    <row r="11" spans="2:5" ht="24.95" customHeight="1">
      <c r="B11" s="4" t="s">
        <v>15</v>
      </c>
      <c r="C11" s="10"/>
      <c r="D11" s="4" t="s">
        <v>16</v>
      </c>
      <c r="E11" s="5">
        <v>0</v>
      </c>
    </row>
    <row r="12" spans="2:5" ht="24.95" customHeight="1">
      <c r="B12" s="4" t="s">
        <v>17</v>
      </c>
      <c r="C12" s="10"/>
      <c r="D12" s="4" t="s">
        <v>18</v>
      </c>
      <c r="E12" s="5">
        <v>6292836.5999999996</v>
      </c>
    </row>
    <row r="13" spans="2:5" ht="24.95" customHeight="1">
      <c r="B13" s="4" t="s">
        <v>19</v>
      </c>
      <c r="C13" s="10"/>
      <c r="D13" s="4" t="s">
        <v>20</v>
      </c>
      <c r="E13" s="5">
        <v>33490118.140000001</v>
      </c>
    </row>
    <row r="14" spans="2:5" ht="24.95" customHeight="1">
      <c r="B14" s="4" t="s">
        <v>21</v>
      </c>
      <c r="C14" s="10"/>
      <c r="D14" s="4" t="s">
        <v>22</v>
      </c>
      <c r="E14" s="5">
        <v>0</v>
      </c>
    </row>
    <row r="15" spans="2:5" ht="24.95" customHeight="1">
      <c r="B15" s="4"/>
      <c r="C15" s="10"/>
      <c r="D15" s="4" t="s">
        <v>23</v>
      </c>
      <c r="E15" s="5">
        <v>0</v>
      </c>
    </row>
    <row r="16" spans="2:5" ht="24.95" customHeight="1">
      <c r="B16" s="4"/>
      <c r="C16" s="10"/>
      <c r="D16" s="4" t="s">
        <v>24</v>
      </c>
      <c r="E16" s="5">
        <v>0</v>
      </c>
    </row>
    <row r="17" spans="2:5" ht="24.95" customHeight="1">
      <c r="B17" s="4"/>
      <c r="C17" s="10"/>
      <c r="D17" s="4" t="s">
        <v>25</v>
      </c>
      <c r="E17" s="5">
        <v>0</v>
      </c>
    </row>
    <row r="18" spans="2:5" ht="24.95" customHeight="1">
      <c r="B18" s="4"/>
      <c r="C18" s="10"/>
      <c r="D18" s="4" t="s">
        <v>26</v>
      </c>
      <c r="E18" s="5">
        <v>0</v>
      </c>
    </row>
    <row r="19" spans="2:5" ht="24.95" customHeight="1">
      <c r="B19" s="4"/>
      <c r="C19" s="10"/>
      <c r="D19" s="4" t="s">
        <v>27</v>
      </c>
      <c r="E19" s="5">
        <v>0</v>
      </c>
    </row>
    <row r="20" spans="2:5" ht="24.95" customHeight="1">
      <c r="B20" s="4"/>
      <c r="C20" s="10"/>
      <c r="D20" s="4" t="s">
        <v>28</v>
      </c>
      <c r="E20" s="5">
        <v>0</v>
      </c>
    </row>
    <row r="21" spans="2:5" ht="24.95" customHeight="1">
      <c r="B21" s="4"/>
      <c r="C21" s="10"/>
      <c r="D21" s="4" t="s">
        <v>29</v>
      </c>
      <c r="E21" s="5">
        <v>0</v>
      </c>
    </row>
    <row r="22" spans="2:5" ht="24.95" customHeight="1">
      <c r="B22" s="4"/>
      <c r="C22" s="10"/>
      <c r="D22" s="4" t="s">
        <v>30</v>
      </c>
      <c r="E22" s="5">
        <v>0</v>
      </c>
    </row>
    <row r="23" spans="2:5" ht="24.95" customHeight="1">
      <c r="B23" s="4"/>
      <c r="C23" s="10"/>
      <c r="D23" s="4" t="s">
        <v>31</v>
      </c>
      <c r="E23" s="5">
        <v>2259859.7799999998</v>
      </c>
    </row>
    <row r="24" spans="2:5" ht="24.95" customHeight="1">
      <c r="B24" s="4"/>
      <c r="C24" s="10"/>
      <c r="D24" s="4" t="s">
        <v>32</v>
      </c>
      <c r="E24" s="5">
        <v>0</v>
      </c>
    </row>
    <row r="25" spans="2:5" ht="24.95" customHeight="1">
      <c r="B25" s="4"/>
      <c r="C25" s="10"/>
      <c r="D25" s="4" t="s">
        <v>33</v>
      </c>
      <c r="E25" s="5">
        <v>0</v>
      </c>
    </row>
    <row r="26" spans="2:5" ht="24.95" customHeight="1">
      <c r="B26" s="4"/>
      <c r="C26" s="10"/>
      <c r="D26" s="4" t="s">
        <v>34</v>
      </c>
      <c r="E26" s="5">
        <v>0</v>
      </c>
    </row>
    <row r="27" spans="2:5" ht="24.95" customHeight="1">
      <c r="B27" s="6"/>
      <c r="C27" s="11"/>
      <c r="D27" s="4" t="s">
        <v>35</v>
      </c>
      <c r="E27" s="14"/>
    </row>
    <row r="28" spans="2:5" ht="24.95" customHeight="1">
      <c r="B28" s="6" t="s">
        <v>36</v>
      </c>
      <c r="C28" s="10">
        <v>42042814.520000003</v>
      </c>
      <c r="D28" s="13" t="s">
        <v>37</v>
      </c>
      <c r="E28" s="15">
        <v>42042814.520000003</v>
      </c>
    </row>
    <row r="29" spans="2:5" ht="16.5" customHeight="1"/>
  </sheetData>
  <mergeCells count="2">
    <mergeCell ref="B2:E2"/>
    <mergeCell ref="B3:C3"/>
  </mergeCells>
  <phoneticPr fontId="2" type="noConversion"/>
  <printOptions horizontalCentered="1"/>
  <pageMargins left="0.59055118110236227" right="0.59055118110236227" top="0.98425196850393704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pane xSplit="3" ySplit="5" topLeftCell="D12" activePane="bottomRight" state="frozen"/>
      <selection pane="topRight" activeCell="D1" sqref="D1"/>
      <selection pane="bottomLeft" activeCell="A7" sqref="A7"/>
      <selection pane="bottomRight" activeCell="H17" sqref="H17"/>
    </sheetView>
  </sheetViews>
  <sheetFormatPr defaultRowHeight="13.5"/>
  <cols>
    <col min="1" max="1" width="10.75" customWidth="1"/>
    <col min="2" max="2" width="32" customWidth="1"/>
    <col min="3" max="5" width="15.375" style="16" customWidth="1"/>
    <col min="8" max="8" width="11.625" customWidth="1"/>
    <col min="9" max="9" width="15" customWidth="1"/>
    <col min="10" max="10" width="16.25" customWidth="1"/>
    <col min="11" max="11" width="14.25" customWidth="1"/>
    <col min="12" max="12" width="15.5" customWidth="1"/>
    <col min="13" max="13" width="14.375" customWidth="1"/>
    <col min="14" max="14" width="17.375" customWidth="1"/>
  </cols>
  <sheetData>
    <row r="1" spans="1:5" ht="20.100000000000001" customHeight="1">
      <c r="A1" s="217" t="s">
        <v>75</v>
      </c>
      <c r="B1" s="217"/>
      <c r="C1" s="217"/>
      <c r="D1" s="217"/>
      <c r="E1" s="217"/>
    </row>
    <row r="2" spans="1:5" ht="24.6" customHeight="1">
      <c r="A2" s="216" t="s">
        <v>74</v>
      </c>
      <c r="B2" s="216"/>
      <c r="C2" s="216"/>
      <c r="D2" s="216"/>
      <c r="E2" s="216"/>
    </row>
    <row r="3" spans="1:5" ht="34.5" customHeight="1">
      <c r="A3" s="215" t="s">
        <v>73</v>
      </c>
      <c r="B3" s="215"/>
      <c r="C3" s="215"/>
      <c r="D3" s="215"/>
      <c r="E3" s="215"/>
    </row>
    <row r="4" spans="1:5" ht="20.100000000000001" customHeight="1">
      <c r="A4" s="218" t="s">
        <v>72</v>
      </c>
      <c r="B4" s="219"/>
      <c r="C4" s="220" t="s">
        <v>71</v>
      </c>
      <c r="D4" s="221"/>
      <c r="E4" s="222"/>
    </row>
    <row r="5" spans="1:5" ht="20.100000000000001" customHeight="1">
      <c r="A5" s="28" t="s">
        <v>70</v>
      </c>
      <c r="B5" s="28" t="s">
        <v>69</v>
      </c>
      <c r="C5" s="27" t="s">
        <v>68</v>
      </c>
      <c r="D5" s="27" t="s">
        <v>67</v>
      </c>
      <c r="E5" s="27" t="s">
        <v>66</v>
      </c>
    </row>
    <row r="6" spans="1:5" ht="20.100000000000001" customHeight="1">
      <c r="A6" s="26">
        <v>208</v>
      </c>
      <c r="B6" s="26" t="s">
        <v>65</v>
      </c>
      <c r="C6" s="19">
        <f t="shared" ref="C6:C30" si="0">D6+E6</f>
        <v>6292836.5999999996</v>
      </c>
      <c r="D6" s="19">
        <f>D7+D9</f>
        <v>6292836.5999999996</v>
      </c>
      <c r="E6" s="19"/>
    </row>
    <row r="7" spans="1:5" ht="20.100000000000001" customHeight="1">
      <c r="A7" s="26">
        <v>20827</v>
      </c>
      <c r="B7" s="26" t="s">
        <v>64</v>
      </c>
      <c r="C7" s="19">
        <f t="shared" si="0"/>
        <v>94160.84</v>
      </c>
      <c r="D7" s="19">
        <f>D8</f>
        <v>94160.84</v>
      </c>
      <c r="E7" s="19"/>
    </row>
    <row r="8" spans="1:5" ht="20.100000000000001" customHeight="1">
      <c r="A8" s="26">
        <v>2082702</v>
      </c>
      <c r="B8" s="26" t="s">
        <v>63</v>
      </c>
      <c r="C8" s="19">
        <f t="shared" si="0"/>
        <v>94160.84</v>
      </c>
      <c r="D8" s="19">
        <v>94160.84</v>
      </c>
      <c r="E8" s="19"/>
    </row>
    <row r="9" spans="1:5" ht="20.100000000000001" customHeight="1">
      <c r="A9" s="26">
        <v>20805</v>
      </c>
      <c r="B9" s="26" t="s">
        <v>62</v>
      </c>
      <c r="C9" s="19">
        <f t="shared" si="0"/>
        <v>6198675.7599999998</v>
      </c>
      <c r="D9" s="19">
        <f>D10+D11</f>
        <v>6198675.7599999998</v>
      </c>
      <c r="E9" s="19"/>
    </row>
    <row r="10" spans="1:5" ht="20.100000000000001" customHeight="1">
      <c r="A10" s="26">
        <v>2080502</v>
      </c>
      <c r="B10" s="26" t="s">
        <v>61</v>
      </c>
      <c r="C10" s="19">
        <f t="shared" si="0"/>
        <v>2432242.7999999998</v>
      </c>
      <c r="D10" s="19">
        <v>2432242.7999999998</v>
      </c>
      <c r="E10" s="19"/>
    </row>
    <row r="11" spans="1:5" ht="20.100000000000001" customHeight="1">
      <c r="A11" s="26">
        <v>2080505</v>
      </c>
      <c r="B11" s="26" t="s">
        <v>60</v>
      </c>
      <c r="C11" s="19">
        <f t="shared" si="0"/>
        <v>3766432.96</v>
      </c>
      <c r="D11" s="19">
        <v>3766432.96</v>
      </c>
      <c r="E11" s="19"/>
    </row>
    <row r="12" spans="1:5" ht="20.100000000000001" customHeight="1">
      <c r="A12" s="26">
        <v>210</v>
      </c>
      <c r="B12" s="26" t="s">
        <v>59</v>
      </c>
      <c r="C12" s="19">
        <f t="shared" si="0"/>
        <v>33490118.140000001</v>
      </c>
      <c r="D12" s="19">
        <f>D13+D15+D18+D21+D23</f>
        <v>31649250.140000001</v>
      </c>
      <c r="E12" s="19">
        <f>E13+E15+E18+E21+E23</f>
        <v>1840868</v>
      </c>
    </row>
    <row r="13" spans="1:5" ht="20.100000000000001" customHeight="1">
      <c r="A13" s="26">
        <v>21001</v>
      </c>
      <c r="B13" s="26" t="s">
        <v>58</v>
      </c>
      <c r="C13" s="19">
        <f t="shared" si="0"/>
        <v>4086021.62</v>
      </c>
      <c r="D13" s="19">
        <v>4086021.62</v>
      </c>
      <c r="E13" s="19"/>
    </row>
    <row r="14" spans="1:5" ht="20.100000000000001" customHeight="1">
      <c r="A14" s="26">
        <v>2100101</v>
      </c>
      <c r="B14" s="26" t="s">
        <v>57</v>
      </c>
      <c r="C14" s="19">
        <f t="shared" si="0"/>
        <v>4086021.62</v>
      </c>
      <c r="D14" s="19">
        <v>4086021.62</v>
      </c>
      <c r="E14" s="19"/>
    </row>
    <row r="15" spans="1:5" ht="20.100000000000001" customHeight="1">
      <c r="A15" s="26">
        <v>21003</v>
      </c>
      <c r="B15" s="26" t="s">
        <v>56</v>
      </c>
      <c r="C15" s="19">
        <f t="shared" si="0"/>
        <v>25109065.48</v>
      </c>
      <c r="D15" s="19">
        <f>D16+D17</f>
        <v>24746102.48</v>
      </c>
      <c r="E15" s="19">
        <f>E16+E17</f>
        <v>362963</v>
      </c>
    </row>
    <row r="16" spans="1:5" ht="20.100000000000001" customHeight="1">
      <c r="A16" s="26">
        <v>2100302</v>
      </c>
      <c r="B16" s="26" t="s">
        <v>55</v>
      </c>
      <c r="C16" s="19">
        <f t="shared" si="0"/>
        <v>24779102.48</v>
      </c>
      <c r="D16" s="19">
        <v>24746102.48</v>
      </c>
      <c r="E16" s="19">
        <v>33000</v>
      </c>
    </row>
    <row r="17" spans="1:5" ht="20.100000000000001" customHeight="1">
      <c r="A17" s="26">
        <v>2100399</v>
      </c>
      <c r="B17" s="26" t="s">
        <v>54</v>
      </c>
      <c r="C17" s="19">
        <f t="shared" si="0"/>
        <v>329963</v>
      </c>
      <c r="D17" s="19"/>
      <c r="E17" s="19">
        <v>329963</v>
      </c>
    </row>
    <row r="18" spans="1:5" ht="20.100000000000001" customHeight="1">
      <c r="A18" s="26">
        <v>21004</v>
      </c>
      <c r="B18" s="26" t="s">
        <v>53</v>
      </c>
      <c r="C18" s="19">
        <f t="shared" si="0"/>
        <v>788829</v>
      </c>
      <c r="D18" s="19"/>
      <c r="E18" s="19">
        <f>E19+E20</f>
        <v>788829</v>
      </c>
    </row>
    <row r="19" spans="1:5" ht="20.100000000000001" customHeight="1">
      <c r="A19" s="26">
        <v>2100408</v>
      </c>
      <c r="B19" s="26" t="s">
        <v>52</v>
      </c>
      <c r="C19" s="19">
        <f t="shared" si="0"/>
        <v>762429</v>
      </c>
      <c r="D19" s="19"/>
      <c r="E19" s="19">
        <v>762429</v>
      </c>
    </row>
    <row r="20" spans="1:5" ht="20.100000000000001" customHeight="1">
      <c r="A20" s="26">
        <v>2100409</v>
      </c>
      <c r="B20" s="26" t="s">
        <v>51</v>
      </c>
      <c r="C20" s="19">
        <f t="shared" si="0"/>
        <v>26400</v>
      </c>
      <c r="D20" s="19"/>
      <c r="E20" s="19">
        <v>26400</v>
      </c>
    </row>
    <row r="21" spans="1:5" ht="20.100000000000001" customHeight="1">
      <c r="A21" s="26">
        <v>21007</v>
      </c>
      <c r="B21" s="26" t="s">
        <v>50</v>
      </c>
      <c r="C21" s="19">
        <f t="shared" si="0"/>
        <v>689076</v>
      </c>
      <c r="D21" s="19"/>
      <c r="E21" s="19">
        <f>E22</f>
        <v>689076</v>
      </c>
    </row>
    <row r="22" spans="1:5" ht="20.100000000000001" customHeight="1">
      <c r="A22" s="26">
        <v>2100716</v>
      </c>
      <c r="B22" s="26" t="s">
        <v>49</v>
      </c>
      <c r="C22" s="19">
        <f t="shared" si="0"/>
        <v>689076</v>
      </c>
      <c r="D22" s="19"/>
      <c r="E22" s="19">
        <v>689076</v>
      </c>
    </row>
    <row r="23" spans="1:5" s="22" customFormat="1" ht="20.100000000000001" customHeight="1">
      <c r="A23" s="25">
        <v>21011</v>
      </c>
      <c r="B23" s="25" t="s">
        <v>48</v>
      </c>
      <c r="C23" s="19">
        <f t="shared" si="0"/>
        <v>2817126.04</v>
      </c>
      <c r="D23" s="19">
        <f>SUM(D24:D26)</f>
        <v>2817126.04</v>
      </c>
      <c r="E23" s="19"/>
    </row>
    <row r="24" spans="1:5" s="22" customFormat="1" ht="20.100000000000001" customHeight="1">
      <c r="A24" s="25">
        <v>2101101</v>
      </c>
      <c r="B24" s="25" t="s">
        <v>47</v>
      </c>
      <c r="C24" s="19">
        <f t="shared" si="0"/>
        <v>215706.79</v>
      </c>
      <c r="D24" s="19">
        <v>215706.79</v>
      </c>
      <c r="E24" s="19"/>
    </row>
    <row r="25" spans="1:5" s="22" customFormat="1" ht="20.100000000000001" customHeight="1">
      <c r="A25" s="25">
        <v>2101102</v>
      </c>
      <c r="B25" s="25" t="s">
        <v>46</v>
      </c>
      <c r="C25" s="19">
        <f t="shared" si="0"/>
        <v>1609528.04</v>
      </c>
      <c r="D25" s="19">
        <v>1609528.04</v>
      </c>
      <c r="E25" s="19"/>
    </row>
    <row r="26" spans="1:5" s="22" customFormat="1" ht="20.100000000000001" customHeight="1">
      <c r="A26" s="24">
        <v>2101103</v>
      </c>
      <c r="B26" s="23" t="s">
        <v>45</v>
      </c>
      <c r="C26" s="19">
        <f t="shared" si="0"/>
        <v>991891.21</v>
      </c>
      <c r="D26" s="19">
        <v>991891.21</v>
      </c>
      <c r="E26" s="19"/>
    </row>
    <row r="27" spans="1:5" s="22" customFormat="1" ht="20.100000000000001" customHeight="1">
      <c r="A27" s="24">
        <v>221</v>
      </c>
      <c r="B27" s="23" t="s">
        <v>44</v>
      </c>
      <c r="C27" s="19">
        <f t="shared" si="0"/>
        <v>2259859.7799999998</v>
      </c>
      <c r="D27" s="19">
        <v>2259859.7799999998</v>
      </c>
      <c r="E27" s="19"/>
    </row>
    <row r="28" spans="1:5" s="22" customFormat="1" ht="20.100000000000001" customHeight="1">
      <c r="A28" s="24">
        <v>22102</v>
      </c>
      <c r="B28" s="23" t="s">
        <v>43</v>
      </c>
      <c r="C28" s="19">
        <f t="shared" si="0"/>
        <v>2259859.7799999998</v>
      </c>
      <c r="D28" s="19">
        <v>2259859.7799999998</v>
      </c>
      <c r="E28" s="19"/>
    </row>
    <row r="29" spans="1:5" s="22" customFormat="1" ht="20.100000000000001" customHeight="1">
      <c r="A29" s="24">
        <v>2210201</v>
      </c>
      <c r="B29" s="23" t="s">
        <v>42</v>
      </c>
      <c r="C29" s="19">
        <f t="shared" si="0"/>
        <v>2259859.7799999998</v>
      </c>
      <c r="D29" s="19">
        <v>2259859.7799999998</v>
      </c>
      <c r="E29" s="19"/>
    </row>
    <row r="30" spans="1:5" ht="20.100000000000001" customHeight="1">
      <c r="A30" s="21"/>
      <c r="B30" s="20" t="s">
        <v>41</v>
      </c>
      <c r="C30" s="19">
        <f t="shared" si="0"/>
        <v>42042814.520000003</v>
      </c>
      <c r="D30" s="19">
        <f>D6+D12+D27</f>
        <v>40201946.520000003</v>
      </c>
      <c r="E30" s="19">
        <f>E6+E12+E27</f>
        <v>1840868</v>
      </c>
    </row>
    <row r="31" spans="1:5">
      <c r="A31" s="18"/>
      <c r="B31" s="18"/>
      <c r="C31" s="17"/>
      <c r="D31" s="17"/>
      <c r="E31" s="17"/>
    </row>
    <row r="32" spans="1:5">
      <c r="A32" s="18"/>
      <c r="B32" s="18"/>
      <c r="C32" s="17"/>
      <c r="D32" s="17"/>
      <c r="E32" s="17"/>
    </row>
  </sheetData>
  <mergeCells count="5">
    <mergeCell ref="A3:E3"/>
    <mergeCell ref="A2:E2"/>
    <mergeCell ref="A1:E1"/>
    <mergeCell ref="A4:B4"/>
    <mergeCell ref="C4:E4"/>
  </mergeCells>
  <phoneticPr fontId="2" type="noConversion"/>
  <printOptions horizontalCentered="1"/>
  <pageMargins left="0.56000000000000005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18" sqref="L18"/>
    </sheetView>
  </sheetViews>
  <sheetFormatPr defaultRowHeight="13.5"/>
  <cols>
    <col min="1" max="1" width="7.375" customWidth="1"/>
    <col min="2" max="2" width="25.5" customWidth="1"/>
    <col min="3" max="4" width="13.625" style="29" customWidth="1"/>
    <col min="5" max="9" width="7.625" customWidth="1"/>
  </cols>
  <sheetData>
    <row r="1" spans="1:9" ht="20.100000000000001" customHeight="1">
      <c r="A1" s="223" t="s">
        <v>117</v>
      </c>
      <c r="B1" s="223"/>
      <c r="C1" s="223"/>
      <c r="D1" s="223"/>
      <c r="E1" s="223"/>
      <c r="F1" s="223"/>
      <c r="G1" s="223"/>
      <c r="H1" s="223"/>
      <c r="I1" s="223"/>
    </row>
    <row r="2" spans="1:9" ht="33.75" customHeight="1">
      <c r="A2" s="216" t="s">
        <v>116</v>
      </c>
      <c r="B2" s="216"/>
      <c r="C2" s="216"/>
      <c r="D2" s="216"/>
      <c r="E2" s="216"/>
      <c r="F2" s="216"/>
      <c r="G2" s="216"/>
      <c r="H2" s="216"/>
      <c r="I2" s="216"/>
    </row>
    <row r="3" spans="1:9" ht="15" customHeight="1">
      <c r="A3" s="232" t="s">
        <v>115</v>
      </c>
      <c r="B3" s="232"/>
      <c r="C3" s="232"/>
      <c r="D3" s="232"/>
      <c r="E3" s="232"/>
      <c r="F3" s="232"/>
      <c r="G3" s="232"/>
      <c r="H3" s="232"/>
      <c r="I3" s="232"/>
    </row>
    <row r="4" spans="1:9" ht="20.100000000000001" customHeight="1">
      <c r="A4" s="225" t="s">
        <v>114</v>
      </c>
      <c r="B4" s="225"/>
      <c r="C4" s="224" t="s">
        <v>76</v>
      </c>
      <c r="D4" s="226" t="s">
        <v>113</v>
      </c>
      <c r="E4" s="228" t="s">
        <v>112</v>
      </c>
      <c r="F4" s="228" t="s">
        <v>111</v>
      </c>
      <c r="G4" s="230"/>
      <c r="H4" s="230"/>
      <c r="I4" s="231"/>
    </row>
    <row r="5" spans="1:9" ht="62.45" customHeight="1">
      <c r="A5" s="39" t="s">
        <v>70</v>
      </c>
      <c r="B5" s="38" t="s">
        <v>110</v>
      </c>
      <c r="C5" s="224"/>
      <c r="D5" s="227"/>
      <c r="E5" s="229"/>
      <c r="F5" s="37" t="s">
        <v>109</v>
      </c>
      <c r="G5" s="36" t="s">
        <v>108</v>
      </c>
      <c r="H5" s="36" t="s">
        <v>107</v>
      </c>
      <c r="I5" s="36" t="s">
        <v>106</v>
      </c>
    </row>
    <row r="6" spans="1:9" ht="18" customHeight="1">
      <c r="A6" s="26">
        <v>301</v>
      </c>
      <c r="B6" s="35" t="s">
        <v>105</v>
      </c>
      <c r="C6" s="34">
        <f>SUM(C7:C16)</f>
        <v>35026264.420000002</v>
      </c>
      <c r="D6" s="34">
        <f>SUM(D7:D16)</f>
        <v>35026264.420000002</v>
      </c>
      <c r="E6" s="32"/>
      <c r="F6" s="31"/>
      <c r="G6" s="30"/>
      <c r="H6" s="30"/>
      <c r="I6" s="30"/>
    </row>
    <row r="7" spans="1:9" ht="18" customHeight="1">
      <c r="A7" s="26">
        <v>30101</v>
      </c>
      <c r="B7" s="35" t="s">
        <v>104</v>
      </c>
      <c r="C7" s="33">
        <f t="shared" ref="C7:C33" si="0">D7</f>
        <v>7917763.2000000002</v>
      </c>
      <c r="D7" s="34">
        <v>7917763.2000000002</v>
      </c>
      <c r="E7" s="32"/>
      <c r="F7" s="31"/>
      <c r="G7" s="30"/>
      <c r="H7" s="30"/>
      <c r="I7" s="30"/>
    </row>
    <row r="8" spans="1:9" ht="18" customHeight="1">
      <c r="A8" s="26">
        <v>30102</v>
      </c>
      <c r="B8" s="35" t="s">
        <v>103</v>
      </c>
      <c r="C8" s="33">
        <f t="shared" si="0"/>
        <v>11994768</v>
      </c>
      <c r="D8" s="34">
        <v>11994768</v>
      </c>
      <c r="E8" s="32"/>
      <c r="F8" s="31"/>
      <c r="G8" s="30"/>
      <c r="H8" s="30"/>
      <c r="I8" s="30"/>
    </row>
    <row r="9" spans="1:9" ht="18" customHeight="1">
      <c r="A9" s="26">
        <v>30103</v>
      </c>
      <c r="B9" s="35" t="s">
        <v>102</v>
      </c>
      <c r="C9" s="33">
        <f t="shared" si="0"/>
        <v>1283813.6000000001</v>
      </c>
      <c r="D9" s="34">
        <v>1283813.6000000001</v>
      </c>
      <c r="E9" s="32"/>
      <c r="F9" s="31"/>
      <c r="G9" s="30"/>
      <c r="H9" s="30"/>
      <c r="I9" s="30"/>
    </row>
    <row r="10" spans="1:9" ht="18" customHeight="1">
      <c r="A10" s="26">
        <v>30107</v>
      </c>
      <c r="B10" s="35" t="s">
        <v>101</v>
      </c>
      <c r="C10" s="33">
        <f t="shared" si="0"/>
        <v>4892340</v>
      </c>
      <c r="D10" s="34">
        <v>4892340</v>
      </c>
      <c r="E10" s="32"/>
      <c r="F10" s="31"/>
      <c r="G10" s="30"/>
      <c r="H10" s="30"/>
      <c r="I10" s="30"/>
    </row>
    <row r="11" spans="1:9" ht="18" customHeight="1">
      <c r="A11" s="26">
        <v>30108</v>
      </c>
      <c r="B11" s="35" t="s">
        <v>100</v>
      </c>
      <c r="C11" s="33">
        <f t="shared" si="0"/>
        <v>3766432.96</v>
      </c>
      <c r="D11" s="34">
        <v>3766432.96</v>
      </c>
      <c r="E11" s="32"/>
      <c r="F11" s="31"/>
      <c r="G11" s="30"/>
      <c r="H11" s="30"/>
      <c r="I11" s="30"/>
    </row>
    <row r="12" spans="1:9" ht="18" customHeight="1">
      <c r="A12" s="26">
        <v>30110</v>
      </c>
      <c r="B12" s="35" t="s">
        <v>99</v>
      </c>
      <c r="C12" s="33">
        <f t="shared" si="0"/>
        <v>1694894.83</v>
      </c>
      <c r="D12" s="34">
        <v>1694894.83</v>
      </c>
      <c r="E12" s="32"/>
      <c r="F12" s="31"/>
      <c r="G12" s="30"/>
      <c r="H12" s="30"/>
      <c r="I12" s="30"/>
    </row>
    <row r="13" spans="1:9" ht="18" customHeight="1">
      <c r="A13" s="26">
        <v>30111</v>
      </c>
      <c r="B13" s="35" t="s">
        <v>98</v>
      </c>
      <c r="C13" s="33">
        <f t="shared" si="0"/>
        <v>991891.21</v>
      </c>
      <c r="D13" s="34">
        <v>991891.21</v>
      </c>
      <c r="E13" s="32"/>
      <c r="F13" s="31"/>
      <c r="G13" s="30"/>
      <c r="H13" s="30"/>
      <c r="I13" s="30"/>
    </row>
    <row r="14" spans="1:9" ht="18" customHeight="1">
      <c r="A14" s="26">
        <v>3011201</v>
      </c>
      <c r="B14" s="35" t="s">
        <v>97</v>
      </c>
      <c r="C14" s="33">
        <f t="shared" si="0"/>
        <v>94160.84</v>
      </c>
      <c r="D14" s="34">
        <v>94160.84</v>
      </c>
      <c r="E14" s="32"/>
      <c r="F14" s="31"/>
      <c r="G14" s="30"/>
      <c r="H14" s="30"/>
      <c r="I14" s="30"/>
    </row>
    <row r="15" spans="1:9" ht="18" customHeight="1">
      <c r="A15" s="26">
        <v>3011299</v>
      </c>
      <c r="B15" s="35" t="s">
        <v>96</v>
      </c>
      <c r="C15" s="33">
        <f t="shared" si="0"/>
        <v>130340</v>
      </c>
      <c r="D15" s="34">
        <v>130340</v>
      </c>
      <c r="E15" s="32"/>
      <c r="F15" s="31"/>
      <c r="G15" s="30"/>
      <c r="H15" s="30"/>
      <c r="I15" s="30"/>
    </row>
    <row r="16" spans="1:9" ht="18" customHeight="1">
      <c r="A16" s="26">
        <v>30113</v>
      </c>
      <c r="B16" s="35" t="s">
        <v>95</v>
      </c>
      <c r="C16" s="33">
        <f t="shared" si="0"/>
        <v>2259859.7799999998</v>
      </c>
      <c r="D16" s="34">
        <v>2259859.7799999998</v>
      </c>
      <c r="E16" s="32"/>
      <c r="F16" s="31"/>
      <c r="G16" s="30"/>
      <c r="H16" s="30"/>
      <c r="I16" s="30"/>
    </row>
    <row r="17" spans="1:9" ht="18" customHeight="1">
      <c r="A17" s="26">
        <v>302</v>
      </c>
      <c r="B17" s="35" t="s">
        <v>94</v>
      </c>
      <c r="C17" s="33">
        <f t="shared" si="0"/>
        <v>1227543.3</v>
      </c>
      <c r="D17" s="34">
        <f>SUM(D18:D28)</f>
        <v>1227543.3</v>
      </c>
      <c r="E17" s="32"/>
      <c r="F17" s="31"/>
      <c r="G17" s="30"/>
      <c r="H17" s="30"/>
      <c r="I17" s="30"/>
    </row>
    <row r="18" spans="1:9" ht="18" customHeight="1">
      <c r="A18" s="26">
        <v>30201</v>
      </c>
      <c r="B18" s="35" t="s">
        <v>93</v>
      </c>
      <c r="C18" s="33">
        <f t="shared" si="0"/>
        <v>218800</v>
      </c>
      <c r="D18" s="34">
        <v>218800</v>
      </c>
      <c r="E18" s="32"/>
      <c r="F18" s="31"/>
      <c r="G18" s="30"/>
      <c r="H18" s="30"/>
      <c r="I18" s="30"/>
    </row>
    <row r="19" spans="1:9" ht="18" customHeight="1">
      <c r="A19" s="26">
        <v>30202</v>
      </c>
      <c r="B19" s="35" t="s">
        <v>92</v>
      </c>
      <c r="C19" s="33">
        <f t="shared" si="0"/>
        <v>78000</v>
      </c>
      <c r="D19" s="34">
        <v>78000</v>
      </c>
      <c r="E19" s="32"/>
      <c r="F19" s="31"/>
      <c r="G19" s="30"/>
      <c r="H19" s="30"/>
      <c r="I19" s="30"/>
    </row>
    <row r="20" spans="1:9" ht="18" customHeight="1">
      <c r="A20" s="26">
        <v>30204</v>
      </c>
      <c r="B20" s="35" t="s">
        <v>91</v>
      </c>
      <c r="C20" s="33">
        <f t="shared" si="0"/>
        <v>1100</v>
      </c>
      <c r="D20" s="34">
        <v>1100</v>
      </c>
      <c r="E20" s="32"/>
      <c r="F20" s="31"/>
      <c r="G20" s="30"/>
      <c r="H20" s="30"/>
      <c r="I20" s="30"/>
    </row>
    <row r="21" spans="1:9" ht="18" customHeight="1">
      <c r="A21" s="26">
        <v>30205</v>
      </c>
      <c r="B21" s="35" t="s">
        <v>90</v>
      </c>
      <c r="C21" s="33">
        <f t="shared" si="0"/>
        <v>38000</v>
      </c>
      <c r="D21" s="34">
        <v>38000</v>
      </c>
      <c r="E21" s="32"/>
      <c r="F21" s="31"/>
      <c r="G21" s="30"/>
      <c r="H21" s="30"/>
      <c r="I21" s="30"/>
    </row>
    <row r="22" spans="1:9" ht="18" customHeight="1">
      <c r="A22" s="26">
        <v>30206</v>
      </c>
      <c r="B22" s="35" t="s">
        <v>89</v>
      </c>
      <c r="C22" s="33">
        <f t="shared" si="0"/>
        <v>128000</v>
      </c>
      <c r="D22" s="34">
        <v>128000</v>
      </c>
      <c r="E22" s="32"/>
      <c r="F22" s="31"/>
      <c r="G22" s="30"/>
      <c r="H22" s="30"/>
      <c r="I22" s="30"/>
    </row>
    <row r="23" spans="1:9" ht="18" customHeight="1">
      <c r="A23" s="26">
        <v>30207</v>
      </c>
      <c r="B23" s="35" t="s">
        <v>88</v>
      </c>
      <c r="C23" s="33">
        <f t="shared" si="0"/>
        <v>135000</v>
      </c>
      <c r="D23" s="34">
        <v>135000</v>
      </c>
      <c r="E23" s="32"/>
      <c r="F23" s="31"/>
      <c r="G23" s="30"/>
      <c r="H23" s="30"/>
      <c r="I23" s="30"/>
    </row>
    <row r="24" spans="1:9" ht="18" customHeight="1">
      <c r="A24" s="26">
        <v>30209</v>
      </c>
      <c r="B24" s="35" t="s">
        <v>87</v>
      </c>
      <c r="C24" s="33">
        <f t="shared" si="0"/>
        <v>7000</v>
      </c>
      <c r="D24" s="34">
        <v>7000</v>
      </c>
      <c r="E24" s="32"/>
      <c r="F24" s="31"/>
      <c r="G24" s="30"/>
      <c r="H24" s="30"/>
      <c r="I24" s="30"/>
    </row>
    <row r="25" spans="1:9" ht="18" customHeight="1">
      <c r="A25" s="26">
        <v>30211</v>
      </c>
      <c r="B25" s="35" t="s">
        <v>86</v>
      </c>
      <c r="C25" s="33">
        <f t="shared" si="0"/>
        <v>35000</v>
      </c>
      <c r="D25" s="34">
        <v>35000</v>
      </c>
      <c r="E25" s="32"/>
      <c r="F25" s="31"/>
      <c r="G25" s="30"/>
      <c r="H25" s="30"/>
      <c r="I25" s="30"/>
    </row>
    <row r="26" spans="1:9" ht="18" customHeight="1">
      <c r="A26" s="26">
        <v>30217</v>
      </c>
      <c r="B26" s="35" t="s">
        <v>85</v>
      </c>
      <c r="C26" s="33">
        <f t="shared" si="0"/>
        <v>10000</v>
      </c>
      <c r="D26" s="34">
        <v>10000</v>
      </c>
      <c r="E26" s="32"/>
      <c r="F26" s="31"/>
      <c r="G26" s="30"/>
      <c r="H26" s="30"/>
      <c r="I26" s="30"/>
    </row>
    <row r="27" spans="1:9" ht="18" customHeight="1">
      <c r="A27" s="26">
        <v>30228</v>
      </c>
      <c r="B27" s="35" t="s">
        <v>84</v>
      </c>
      <c r="C27" s="33">
        <f t="shared" si="0"/>
        <v>376643.3</v>
      </c>
      <c r="D27" s="34">
        <v>376643.3</v>
      </c>
      <c r="E27" s="32"/>
      <c r="F27" s="31"/>
      <c r="G27" s="30"/>
      <c r="H27" s="30"/>
      <c r="I27" s="30"/>
    </row>
    <row r="28" spans="1:9" ht="18" customHeight="1">
      <c r="A28" s="26">
        <v>30231</v>
      </c>
      <c r="B28" s="35" t="s">
        <v>83</v>
      </c>
      <c r="C28" s="33">
        <f t="shared" si="0"/>
        <v>200000</v>
      </c>
      <c r="D28" s="34">
        <v>200000</v>
      </c>
      <c r="E28" s="32"/>
      <c r="F28" s="31"/>
      <c r="G28" s="30"/>
      <c r="H28" s="30"/>
      <c r="I28" s="30"/>
    </row>
    <row r="29" spans="1:9" ht="18" customHeight="1">
      <c r="A29" s="26">
        <v>303</v>
      </c>
      <c r="B29" s="35" t="s">
        <v>82</v>
      </c>
      <c r="C29" s="33">
        <f t="shared" si="0"/>
        <v>3873238.8</v>
      </c>
      <c r="D29" s="34">
        <f>D30+D31</f>
        <v>3873238.8</v>
      </c>
      <c r="E29" s="32"/>
      <c r="F29" s="31"/>
      <c r="G29" s="30"/>
      <c r="H29" s="30"/>
      <c r="I29" s="30"/>
    </row>
    <row r="30" spans="1:9" ht="18" customHeight="1">
      <c r="A30" s="26">
        <v>30302</v>
      </c>
      <c r="B30" s="35" t="s">
        <v>81</v>
      </c>
      <c r="C30" s="33">
        <f t="shared" si="0"/>
        <v>2432242.7999999998</v>
      </c>
      <c r="D30" s="34">
        <v>2432242.7999999998</v>
      </c>
      <c r="E30" s="32"/>
      <c r="F30" s="31"/>
      <c r="G30" s="30"/>
      <c r="H30" s="30"/>
      <c r="I30" s="30"/>
    </row>
    <row r="31" spans="1:9" ht="18" customHeight="1">
      <c r="A31" s="26">
        <v>30305</v>
      </c>
      <c r="B31" s="35" t="s">
        <v>80</v>
      </c>
      <c r="C31" s="33">
        <f t="shared" si="0"/>
        <v>1440996</v>
      </c>
      <c r="D31" s="34">
        <v>1440996</v>
      </c>
      <c r="E31" s="32"/>
      <c r="F31" s="31"/>
      <c r="G31" s="30"/>
      <c r="H31" s="30"/>
      <c r="I31" s="30"/>
    </row>
    <row r="32" spans="1:9" ht="18" customHeight="1">
      <c r="A32" s="26">
        <v>310</v>
      </c>
      <c r="B32" s="35" t="s">
        <v>79</v>
      </c>
      <c r="C32" s="33">
        <f t="shared" si="0"/>
        <v>74900</v>
      </c>
      <c r="D32" s="34">
        <f>D33+D34</f>
        <v>74900</v>
      </c>
      <c r="E32" s="32"/>
      <c r="F32" s="31"/>
      <c r="G32" s="30"/>
      <c r="H32" s="30"/>
      <c r="I32" s="30"/>
    </row>
    <row r="33" spans="1:9" ht="18" customHeight="1">
      <c r="A33" s="26">
        <v>31002</v>
      </c>
      <c r="B33" s="35" t="s">
        <v>78</v>
      </c>
      <c r="C33" s="33">
        <f t="shared" si="0"/>
        <v>74900</v>
      </c>
      <c r="D33" s="34">
        <v>74900</v>
      </c>
      <c r="E33" s="32"/>
      <c r="F33" s="31"/>
      <c r="G33" s="30"/>
      <c r="H33" s="30"/>
      <c r="I33" s="30"/>
    </row>
    <row r="34" spans="1:9" ht="18" customHeight="1">
      <c r="A34" s="26">
        <v>31003</v>
      </c>
      <c r="B34" s="35" t="s">
        <v>77</v>
      </c>
      <c r="C34" s="33"/>
      <c r="D34" s="34"/>
      <c r="E34" s="32"/>
      <c r="F34" s="31"/>
      <c r="G34" s="30"/>
      <c r="H34" s="30"/>
      <c r="I34" s="30"/>
    </row>
    <row r="35" spans="1:9" ht="18" customHeight="1">
      <c r="A35" s="26"/>
      <c r="B35" s="35"/>
      <c r="C35" s="33"/>
      <c r="D35" s="34"/>
      <c r="E35" s="32"/>
      <c r="F35" s="31"/>
      <c r="G35" s="30"/>
      <c r="H35" s="30"/>
      <c r="I35" s="30"/>
    </row>
    <row r="36" spans="1:9" ht="18" customHeight="1">
      <c r="A36" s="26"/>
      <c r="B36" s="20" t="s">
        <v>76</v>
      </c>
      <c r="C36" s="33">
        <f>C6+C17+C29+C32</f>
        <v>40201946.519999996</v>
      </c>
      <c r="D36" s="33">
        <f>D6+D17+D29+D32</f>
        <v>40201946.519999996</v>
      </c>
      <c r="E36" s="32"/>
      <c r="F36" s="31"/>
      <c r="G36" s="30"/>
      <c r="H36" s="30"/>
      <c r="I36" s="30"/>
    </row>
    <row r="37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2" type="noConversion"/>
  <printOptions horizontalCentere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P16" sqref="P16"/>
    </sheetView>
  </sheetViews>
  <sheetFormatPr defaultRowHeight="13.5"/>
  <cols>
    <col min="1" max="12" width="8" customWidth="1"/>
  </cols>
  <sheetData>
    <row r="1" spans="1:12" ht="20.100000000000001" customHeight="1">
      <c r="A1" s="223" t="s">
        <v>128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ht="39.950000000000003" customHeight="1">
      <c r="A2" s="216" t="s">
        <v>127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ht="24.95" customHeight="1">
      <c r="A3" s="42" t="s">
        <v>126</v>
      </c>
      <c r="B3" s="42"/>
      <c r="C3" s="42"/>
      <c r="D3" s="42"/>
      <c r="E3" s="42"/>
      <c r="F3" s="42"/>
      <c r="G3" s="42"/>
      <c r="H3" s="42"/>
      <c r="I3" s="42"/>
      <c r="J3" s="42"/>
      <c r="K3" s="235" t="s">
        <v>125</v>
      </c>
      <c r="L3" s="235"/>
    </row>
    <row r="4" spans="1:12" ht="20.100000000000001" customHeight="1">
      <c r="A4" s="234" t="s">
        <v>124</v>
      </c>
      <c r="B4" s="234"/>
      <c r="C4" s="234"/>
      <c r="D4" s="234"/>
      <c r="E4" s="234"/>
      <c r="F4" s="234"/>
      <c r="G4" s="234" t="s">
        <v>123</v>
      </c>
      <c r="H4" s="234"/>
      <c r="I4" s="234"/>
      <c r="J4" s="234"/>
      <c r="K4" s="234"/>
      <c r="L4" s="234"/>
    </row>
    <row r="5" spans="1:12" ht="24.95" customHeight="1">
      <c r="A5" s="234" t="s">
        <v>76</v>
      </c>
      <c r="B5" s="233" t="s">
        <v>122</v>
      </c>
      <c r="C5" s="234" t="s">
        <v>121</v>
      </c>
      <c r="D5" s="234"/>
      <c r="E5" s="234"/>
      <c r="F5" s="233" t="s">
        <v>120</v>
      </c>
      <c r="G5" s="234" t="s">
        <v>76</v>
      </c>
      <c r="H5" s="233" t="s">
        <v>122</v>
      </c>
      <c r="I5" s="234" t="s">
        <v>121</v>
      </c>
      <c r="J5" s="234"/>
      <c r="K5" s="234"/>
      <c r="L5" s="233" t="s">
        <v>120</v>
      </c>
    </row>
    <row r="6" spans="1:12" ht="75" customHeight="1">
      <c r="A6" s="234"/>
      <c r="B6" s="233"/>
      <c r="C6" s="41" t="s">
        <v>68</v>
      </c>
      <c r="D6" s="40" t="s">
        <v>119</v>
      </c>
      <c r="E6" s="40" t="s">
        <v>118</v>
      </c>
      <c r="F6" s="233"/>
      <c r="G6" s="234"/>
      <c r="H6" s="233"/>
      <c r="I6" s="41" t="s">
        <v>68</v>
      </c>
      <c r="J6" s="40" t="s">
        <v>119</v>
      </c>
      <c r="K6" s="40" t="s">
        <v>118</v>
      </c>
      <c r="L6" s="233"/>
    </row>
    <row r="7" spans="1:12" ht="33.6" customHeight="1">
      <c r="A7" s="41">
        <v>120000</v>
      </c>
      <c r="B7" s="40"/>
      <c r="C7" s="41">
        <v>120000</v>
      </c>
      <c r="D7" s="40"/>
      <c r="E7" s="40">
        <v>120000</v>
      </c>
      <c r="F7" s="40">
        <v>0</v>
      </c>
      <c r="G7" s="41">
        <v>210000</v>
      </c>
      <c r="H7" s="40"/>
      <c r="I7" s="41">
        <v>200000</v>
      </c>
      <c r="J7" s="40"/>
      <c r="K7" s="40">
        <v>200000</v>
      </c>
      <c r="L7" s="40">
        <v>10000</v>
      </c>
    </row>
    <row r="8" spans="1:12" ht="33.6" customHeight="1">
      <c r="A8" s="41"/>
      <c r="B8" s="40"/>
      <c r="C8" s="41"/>
      <c r="D8" s="40"/>
      <c r="E8" s="40"/>
      <c r="F8" s="40"/>
      <c r="G8" s="41"/>
      <c r="H8" s="40"/>
      <c r="I8" s="41"/>
      <c r="J8" s="40"/>
      <c r="K8" s="40"/>
      <c r="L8" s="40"/>
    </row>
    <row r="9" spans="1:12" ht="30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</sheetData>
  <mergeCells count="13">
    <mergeCell ref="B5:B6"/>
    <mergeCell ref="A5:A6"/>
    <mergeCell ref="A4:F4"/>
    <mergeCell ref="A2:L2"/>
    <mergeCell ref="A1:L1"/>
    <mergeCell ref="G4:L4"/>
    <mergeCell ref="G5:G6"/>
    <mergeCell ref="H5:H6"/>
    <mergeCell ref="I5:K5"/>
    <mergeCell ref="L5:L6"/>
    <mergeCell ref="K3:L3"/>
    <mergeCell ref="F5:F6"/>
    <mergeCell ref="C5:E5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pane xSplit="3" ySplit="5" topLeftCell="D6" activePane="bottomRight" state="frozen"/>
      <selection pane="topRight"/>
      <selection pane="bottomLeft"/>
      <selection pane="bottomRight" activeCell="H22" sqref="H22"/>
    </sheetView>
  </sheetViews>
  <sheetFormatPr defaultColWidth="9" defaultRowHeight="13.5"/>
  <cols>
    <col min="1" max="1" width="10.75" style="43" customWidth="1"/>
    <col min="2" max="2" width="20.625" style="43" customWidth="1"/>
    <col min="3" max="5" width="15.625" style="43" customWidth="1"/>
    <col min="6" max="16384" width="9" style="43"/>
  </cols>
  <sheetData>
    <row r="1" spans="1:5" ht="20.100000000000001" customHeight="1">
      <c r="A1" s="236" t="s">
        <v>137</v>
      </c>
      <c r="B1" s="236"/>
      <c r="C1" s="236"/>
      <c r="D1" s="236"/>
      <c r="E1" s="236"/>
    </row>
    <row r="2" spans="1:5" ht="39.950000000000003" customHeight="1">
      <c r="A2" s="237" t="s">
        <v>136</v>
      </c>
      <c r="B2" s="237"/>
      <c r="C2" s="237"/>
      <c r="D2" s="237"/>
      <c r="E2" s="237"/>
    </row>
    <row r="3" spans="1:5" ht="24.95" customHeight="1">
      <c r="A3" s="238" t="s">
        <v>135</v>
      </c>
      <c r="B3" s="238"/>
      <c r="C3" s="238"/>
      <c r="D3" s="238"/>
      <c r="E3" s="238"/>
    </row>
    <row r="4" spans="1:5" ht="24.95" customHeight="1">
      <c r="A4" s="239" t="s">
        <v>134</v>
      </c>
      <c r="B4" s="239" t="s">
        <v>133</v>
      </c>
      <c r="C4" s="239" t="s">
        <v>132</v>
      </c>
      <c r="D4" s="239"/>
      <c r="E4" s="239"/>
    </row>
    <row r="5" spans="1:5" ht="24.95" customHeight="1">
      <c r="A5" s="239"/>
      <c r="B5" s="239"/>
      <c r="C5" s="45" t="s">
        <v>129</v>
      </c>
      <c r="D5" s="45" t="s">
        <v>131</v>
      </c>
      <c r="E5" s="45" t="s">
        <v>130</v>
      </c>
    </row>
    <row r="6" spans="1:5" ht="24.95" customHeight="1">
      <c r="A6" s="44"/>
      <c r="B6" s="44"/>
      <c r="C6" s="44"/>
      <c r="D6" s="44"/>
      <c r="E6" s="44"/>
    </row>
    <row r="7" spans="1:5" ht="24.95" customHeight="1">
      <c r="A7" s="44"/>
      <c r="B7" s="44"/>
      <c r="C7" s="44"/>
      <c r="D7" s="44"/>
      <c r="E7" s="44"/>
    </row>
    <row r="8" spans="1:5" ht="24.95" customHeight="1">
      <c r="A8" s="44"/>
      <c r="B8" s="44"/>
      <c r="C8" s="44"/>
      <c r="D8" s="44"/>
      <c r="E8" s="44"/>
    </row>
    <row r="9" spans="1:5" ht="24.95" customHeight="1">
      <c r="A9" s="44"/>
      <c r="B9" s="44"/>
      <c r="C9" s="44"/>
      <c r="D9" s="44"/>
      <c r="E9" s="44"/>
    </row>
    <row r="10" spans="1:5" ht="24.95" customHeight="1">
      <c r="A10" s="44"/>
      <c r="B10" s="44"/>
      <c r="C10" s="44"/>
      <c r="D10" s="44"/>
      <c r="E10" s="44"/>
    </row>
    <row r="11" spans="1:5" ht="24.95" customHeight="1">
      <c r="A11" s="44"/>
      <c r="B11" s="44"/>
      <c r="C11" s="44"/>
      <c r="D11" s="44"/>
      <c r="E11" s="44"/>
    </row>
    <row r="12" spans="1:5" ht="24.95" customHeight="1">
      <c r="A12" s="44"/>
      <c r="B12" s="44"/>
      <c r="C12" s="44"/>
      <c r="D12" s="44"/>
      <c r="E12" s="44"/>
    </row>
    <row r="13" spans="1:5" ht="24.95" customHeight="1">
      <c r="A13" s="44"/>
      <c r="B13" s="44"/>
      <c r="C13" s="44"/>
      <c r="D13" s="44"/>
      <c r="E13" s="44"/>
    </row>
    <row r="14" spans="1:5" ht="24.95" customHeight="1">
      <c r="A14" s="44"/>
      <c r="B14" s="44"/>
      <c r="C14" s="44"/>
      <c r="D14" s="44"/>
      <c r="E14" s="44"/>
    </row>
    <row r="15" spans="1:5" ht="24.95" customHeight="1">
      <c r="A15" s="44"/>
      <c r="B15" s="44"/>
      <c r="C15" s="44"/>
      <c r="D15" s="44"/>
      <c r="E15" s="44"/>
    </row>
    <row r="16" spans="1:5" ht="24.95" customHeight="1">
      <c r="A16" s="44"/>
      <c r="B16" s="44"/>
      <c r="C16" s="44"/>
      <c r="D16" s="44"/>
      <c r="E16" s="44"/>
    </row>
    <row r="17" spans="1:5" ht="24.95" customHeight="1">
      <c r="A17" s="44"/>
      <c r="B17" s="44"/>
      <c r="C17" s="44"/>
      <c r="D17" s="44"/>
      <c r="E17" s="44"/>
    </row>
    <row r="18" spans="1:5" ht="24.95" customHeight="1">
      <c r="A18" s="44"/>
      <c r="B18" s="44"/>
      <c r="C18" s="44"/>
      <c r="D18" s="44"/>
      <c r="E18" s="44"/>
    </row>
    <row r="19" spans="1:5" ht="24.95" customHeight="1">
      <c r="A19" s="44"/>
      <c r="B19" s="44"/>
      <c r="C19" s="44"/>
      <c r="D19" s="44"/>
      <c r="E19" s="44"/>
    </row>
    <row r="20" spans="1:5" ht="24.95" customHeight="1">
      <c r="A20" s="44"/>
      <c r="B20" s="44"/>
      <c r="C20" s="44"/>
      <c r="D20" s="44"/>
      <c r="E20" s="44"/>
    </row>
    <row r="21" spans="1:5" ht="24.95" customHeight="1">
      <c r="A21" s="44"/>
      <c r="B21" s="44"/>
      <c r="C21" s="44"/>
      <c r="D21" s="44"/>
      <c r="E21" s="44"/>
    </row>
    <row r="22" spans="1:5" ht="24.95" customHeight="1">
      <c r="A22" s="44"/>
      <c r="B22" s="44"/>
      <c r="C22" s="44"/>
      <c r="D22" s="44"/>
      <c r="E22" s="44"/>
    </row>
    <row r="23" spans="1:5" ht="24.95" customHeight="1">
      <c r="A23" s="44"/>
      <c r="B23" s="45" t="s">
        <v>129</v>
      </c>
      <c r="C23" s="44"/>
      <c r="D23" s="44"/>
      <c r="E23" s="44"/>
    </row>
  </sheetData>
  <mergeCells count="6">
    <mergeCell ref="A1:E1"/>
    <mergeCell ref="A2:E2"/>
    <mergeCell ref="A3:E3"/>
    <mergeCell ref="C4:E4"/>
    <mergeCell ref="A4:A5"/>
    <mergeCell ref="B4:B5"/>
  </mergeCells>
  <phoneticPr fontId="2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3" sqref="J23"/>
    </sheetView>
  </sheetViews>
  <sheetFormatPr defaultRowHeight="12.75"/>
  <cols>
    <col min="1" max="1" width="1" style="7" customWidth="1"/>
    <col min="2" max="2" width="25.75" style="7" customWidth="1"/>
    <col min="3" max="3" width="17.5" style="12" customWidth="1"/>
    <col min="4" max="4" width="25.75" style="7" customWidth="1"/>
    <col min="5" max="5" width="17.5" style="7" customWidth="1"/>
    <col min="6" max="6" width="0.875" style="7" customWidth="1"/>
    <col min="7" max="256" width="9" style="7"/>
    <col min="257" max="257" width="1" style="7" customWidth="1"/>
    <col min="258" max="258" width="25.75" style="7" customWidth="1"/>
    <col min="259" max="259" width="17.5" style="7" customWidth="1"/>
    <col min="260" max="260" width="25.75" style="7" customWidth="1"/>
    <col min="261" max="261" width="17.5" style="7" customWidth="1"/>
    <col min="262" max="262" width="0.875" style="7" customWidth="1"/>
    <col min="263" max="512" width="9" style="7"/>
    <col min="513" max="513" width="1" style="7" customWidth="1"/>
    <col min="514" max="514" width="25.75" style="7" customWidth="1"/>
    <col min="515" max="515" width="17.5" style="7" customWidth="1"/>
    <col min="516" max="516" width="25.75" style="7" customWidth="1"/>
    <col min="517" max="517" width="17.5" style="7" customWidth="1"/>
    <col min="518" max="518" width="0.875" style="7" customWidth="1"/>
    <col min="519" max="768" width="9" style="7"/>
    <col min="769" max="769" width="1" style="7" customWidth="1"/>
    <col min="770" max="770" width="25.75" style="7" customWidth="1"/>
    <col min="771" max="771" width="17.5" style="7" customWidth="1"/>
    <col min="772" max="772" width="25.75" style="7" customWidth="1"/>
    <col min="773" max="773" width="17.5" style="7" customWidth="1"/>
    <col min="774" max="774" width="0.875" style="7" customWidth="1"/>
    <col min="775" max="1024" width="9" style="7"/>
    <col min="1025" max="1025" width="1" style="7" customWidth="1"/>
    <col min="1026" max="1026" width="25.75" style="7" customWidth="1"/>
    <col min="1027" max="1027" width="17.5" style="7" customWidth="1"/>
    <col min="1028" max="1028" width="25.75" style="7" customWidth="1"/>
    <col min="1029" max="1029" width="17.5" style="7" customWidth="1"/>
    <col min="1030" max="1030" width="0.875" style="7" customWidth="1"/>
    <col min="1031" max="1280" width="9" style="7"/>
    <col min="1281" max="1281" width="1" style="7" customWidth="1"/>
    <col min="1282" max="1282" width="25.75" style="7" customWidth="1"/>
    <col min="1283" max="1283" width="17.5" style="7" customWidth="1"/>
    <col min="1284" max="1284" width="25.75" style="7" customWidth="1"/>
    <col min="1285" max="1285" width="17.5" style="7" customWidth="1"/>
    <col min="1286" max="1286" width="0.875" style="7" customWidth="1"/>
    <col min="1287" max="1536" width="9" style="7"/>
    <col min="1537" max="1537" width="1" style="7" customWidth="1"/>
    <col min="1538" max="1538" width="25.75" style="7" customWidth="1"/>
    <col min="1539" max="1539" width="17.5" style="7" customWidth="1"/>
    <col min="1540" max="1540" width="25.75" style="7" customWidth="1"/>
    <col min="1541" max="1541" width="17.5" style="7" customWidth="1"/>
    <col min="1542" max="1542" width="0.875" style="7" customWidth="1"/>
    <col min="1543" max="1792" width="9" style="7"/>
    <col min="1793" max="1793" width="1" style="7" customWidth="1"/>
    <col min="1794" max="1794" width="25.75" style="7" customWidth="1"/>
    <col min="1795" max="1795" width="17.5" style="7" customWidth="1"/>
    <col min="1796" max="1796" width="25.75" style="7" customWidth="1"/>
    <col min="1797" max="1797" width="17.5" style="7" customWidth="1"/>
    <col min="1798" max="1798" width="0.875" style="7" customWidth="1"/>
    <col min="1799" max="2048" width="9" style="7"/>
    <col min="2049" max="2049" width="1" style="7" customWidth="1"/>
    <col min="2050" max="2050" width="25.75" style="7" customWidth="1"/>
    <col min="2051" max="2051" width="17.5" style="7" customWidth="1"/>
    <col min="2052" max="2052" width="25.75" style="7" customWidth="1"/>
    <col min="2053" max="2053" width="17.5" style="7" customWidth="1"/>
    <col min="2054" max="2054" width="0.875" style="7" customWidth="1"/>
    <col min="2055" max="2304" width="9" style="7"/>
    <col min="2305" max="2305" width="1" style="7" customWidth="1"/>
    <col min="2306" max="2306" width="25.75" style="7" customWidth="1"/>
    <col min="2307" max="2307" width="17.5" style="7" customWidth="1"/>
    <col min="2308" max="2308" width="25.75" style="7" customWidth="1"/>
    <col min="2309" max="2309" width="17.5" style="7" customWidth="1"/>
    <col min="2310" max="2310" width="0.875" style="7" customWidth="1"/>
    <col min="2311" max="2560" width="9" style="7"/>
    <col min="2561" max="2561" width="1" style="7" customWidth="1"/>
    <col min="2562" max="2562" width="25.75" style="7" customWidth="1"/>
    <col min="2563" max="2563" width="17.5" style="7" customWidth="1"/>
    <col min="2564" max="2564" width="25.75" style="7" customWidth="1"/>
    <col min="2565" max="2565" width="17.5" style="7" customWidth="1"/>
    <col min="2566" max="2566" width="0.875" style="7" customWidth="1"/>
    <col min="2567" max="2816" width="9" style="7"/>
    <col min="2817" max="2817" width="1" style="7" customWidth="1"/>
    <col min="2818" max="2818" width="25.75" style="7" customWidth="1"/>
    <col min="2819" max="2819" width="17.5" style="7" customWidth="1"/>
    <col min="2820" max="2820" width="25.75" style="7" customWidth="1"/>
    <col min="2821" max="2821" width="17.5" style="7" customWidth="1"/>
    <col min="2822" max="2822" width="0.875" style="7" customWidth="1"/>
    <col min="2823" max="3072" width="9" style="7"/>
    <col min="3073" max="3073" width="1" style="7" customWidth="1"/>
    <col min="3074" max="3074" width="25.75" style="7" customWidth="1"/>
    <col min="3075" max="3075" width="17.5" style="7" customWidth="1"/>
    <col min="3076" max="3076" width="25.75" style="7" customWidth="1"/>
    <col min="3077" max="3077" width="17.5" style="7" customWidth="1"/>
    <col min="3078" max="3078" width="0.875" style="7" customWidth="1"/>
    <col min="3079" max="3328" width="9" style="7"/>
    <col min="3329" max="3329" width="1" style="7" customWidth="1"/>
    <col min="3330" max="3330" width="25.75" style="7" customWidth="1"/>
    <col min="3331" max="3331" width="17.5" style="7" customWidth="1"/>
    <col min="3332" max="3332" width="25.75" style="7" customWidth="1"/>
    <col min="3333" max="3333" width="17.5" style="7" customWidth="1"/>
    <col min="3334" max="3334" width="0.875" style="7" customWidth="1"/>
    <col min="3335" max="3584" width="9" style="7"/>
    <col min="3585" max="3585" width="1" style="7" customWidth="1"/>
    <col min="3586" max="3586" width="25.75" style="7" customWidth="1"/>
    <col min="3587" max="3587" width="17.5" style="7" customWidth="1"/>
    <col min="3588" max="3588" width="25.75" style="7" customWidth="1"/>
    <col min="3589" max="3589" width="17.5" style="7" customWidth="1"/>
    <col min="3590" max="3590" width="0.875" style="7" customWidth="1"/>
    <col min="3591" max="3840" width="9" style="7"/>
    <col min="3841" max="3841" width="1" style="7" customWidth="1"/>
    <col min="3842" max="3842" width="25.75" style="7" customWidth="1"/>
    <col min="3843" max="3843" width="17.5" style="7" customWidth="1"/>
    <col min="3844" max="3844" width="25.75" style="7" customWidth="1"/>
    <col min="3845" max="3845" width="17.5" style="7" customWidth="1"/>
    <col min="3846" max="3846" width="0.875" style="7" customWidth="1"/>
    <col min="3847" max="4096" width="9" style="7"/>
    <col min="4097" max="4097" width="1" style="7" customWidth="1"/>
    <col min="4098" max="4098" width="25.75" style="7" customWidth="1"/>
    <col min="4099" max="4099" width="17.5" style="7" customWidth="1"/>
    <col min="4100" max="4100" width="25.75" style="7" customWidth="1"/>
    <col min="4101" max="4101" width="17.5" style="7" customWidth="1"/>
    <col min="4102" max="4102" width="0.875" style="7" customWidth="1"/>
    <col min="4103" max="4352" width="9" style="7"/>
    <col min="4353" max="4353" width="1" style="7" customWidth="1"/>
    <col min="4354" max="4354" width="25.75" style="7" customWidth="1"/>
    <col min="4355" max="4355" width="17.5" style="7" customWidth="1"/>
    <col min="4356" max="4356" width="25.75" style="7" customWidth="1"/>
    <col min="4357" max="4357" width="17.5" style="7" customWidth="1"/>
    <col min="4358" max="4358" width="0.875" style="7" customWidth="1"/>
    <col min="4359" max="4608" width="9" style="7"/>
    <col min="4609" max="4609" width="1" style="7" customWidth="1"/>
    <col min="4610" max="4610" width="25.75" style="7" customWidth="1"/>
    <col min="4611" max="4611" width="17.5" style="7" customWidth="1"/>
    <col min="4612" max="4612" width="25.75" style="7" customWidth="1"/>
    <col min="4613" max="4613" width="17.5" style="7" customWidth="1"/>
    <col min="4614" max="4614" width="0.875" style="7" customWidth="1"/>
    <col min="4615" max="4864" width="9" style="7"/>
    <col min="4865" max="4865" width="1" style="7" customWidth="1"/>
    <col min="4866" max="4866" width="25.75" style="7" customWidth="1"/>
    <col min="4867" max="4867" width="17.5" style="7" customWidth="1"/>
    <col min="4868" max="4868" width="25.75" style="7" customWidth="1"/>
    <col min="4869" max="4869" width="17.5" style="7" customWidth="1"/>
    <col min="4870" max="4870" width="0.875" style="7" customWidth="1"/>
    <col min="4871" max="5120" width="9" style="7"/>
    <col min="5121" max="5121" width="1" style="7" customWidth="1"/>
    <col min="5122" max="5122" width="25.75" style="7" customWidth="1"/>
    <col min="5123" max="5123" width="17.5" style="7" customWidth="1"/>
    <col min="5124" max="5124" width="25.75" style="7" customWidth="1"/>
    <col min="5125" max="5125" width="17.5" style="7" customWidth="1"/>
    <col min="5126" max="5126" width="0.875" style="7" customWidth="1"/>
    <col min="5127" max="5376" width="9" style="7"/>
    <col min="5377" max="5377" width="1" style="7" customWidth="1"/>
    <col min="5378" max="5378" width="25.75" style="7" customWidth="1"/>
    <col min="5379" max="5379" width="17.5" style="7" customWidth="1"/>
    <col min="5380" max="5380" width="25.75" style="7" customWidth="1"/>
    <col min="5381" max="5381" width="17.5" style="7" customWidth="1"/>
    <col min="5382" max="5382" width="0.875" style="7" customWidth="1"/>
    <col min="5383" max="5632" width="9" style="7"/>
    <col min="5633" max="5633" width="1" style="7" customWidth="1"/>
    <col min="5634" max="5634" width="25.75" style="7" customWidth="1"/>
    <col min="5635" max="5635" width="17.5" style="7" customWidth="1"/>
    <col min="5636" max="5636" width="25.75" style="7" customWidth="1"/>
    <col min="5637" max="5637" width="17.5" style="7" customWidth="1"/>
    <col min="5638" max="5638" width="0.875" style="7" customWidth="1"/>
    <col min="5639" max="5888" width="9" style="7"/>
    <col min="5889" max="5889" width="1" style="7" customWidth="1"/>
    <col min="5890" max="5890" width="25.75" style="7" customWidth="1"/>
    <col min="5891" max="5891" width="17.5" style="7" customWidth="1"/>
    <col min="5892" max="5892" width="25.75" style="7" customWidth="1"/>
    <col min="5893" max="5893" width="17.5" style="7" customWidth="1"/>
    <col min="5894" max="5894" width="0.875" style="7" customWidth="1"/>
    <col min="5895" max="6144" width="9" style="7"/>
    <col min="6145" max="6145" width="1" style="7" customWidth="1"/>
    <col min="6146" max="6146" width="25.75" style="7" customWidth="1"/>
    <col min="6147" max="6147" width="17.5" style="7" customWidth="1"/>
    <col min="6148" max="6148" width="25.75" style="7" customWidth="1"/>
    <col min="6149" max="6149" width="17.5" style="7" customWidth="1"/>
    <col min="6150" max="6150" width="0.875" style="7" customWidth="1"/>
    <col min="6151" max="6400" width="9" style="7"/>
    <col min="6401" max="6401" width="1" style="7" customWidth="1"/>
    <col min="6402" max="6402" width="25.75" style="7" customWidth="1"/>
    <col min="6403" max="6403" width="17.5" style="7" customWidth="1"/>
    <col min="6404" max="6404" width="25.75" style="7" customWidth="1"/>
    <col min="6405" max="6405" width="17.5" style="7" customWidth="1"/>
    <col min="6406" max="6406" width="0.875" style="7" customWidth="1"/>
    <col min="6407" max="6656" width="9" style="7"/>
    <col min="6657" max="6657" width="1" style="7" customWidth="1"/>
    <col min="6658" max="6658" width="25.75" style="7" customWidth="1"/>
    <col min="6659" max="6659" width="17.5" style="7" customWidth="1"/>
    <col min="6660" max="6660" width="25.75" style="7" customWidth="1"/>
    <col min="6661" max="6661" width="17.5" style="7" customWidth="1"/>
    <col min="6662" max="6662" width="0.875" style="7" customWidth="1"/>
    <col min="6663" max="6912" width="9" style="7"/>
    <col min="6913" max="6913" width="1" style="7" customWidth="1"/>
    <col min="6914" max="6914" width="25.75" style="7" customWidth="1"/>
    <col min="6915" max="6915" width="17.5" style="7" customWidth="1"/>
    <col min="6916" max="6916" width="25.75" style="7" customWidth="1"/>
    <col min="6917" max="6917" width="17.5" style="7" customWidth="1"/>
    <col min="6918" max="6918" width="0.875" style="7" customWidth="1"/>
    <col min="6919" max="7168" width="9" style="7"/>
    <col min="7169" max="7169" width="1" style="7" customWidth="1"/>
    <col min="7170" max="7170" width="25.75" style="7" customWidth="1"/>
    <col min="7171" max="7171" width="17.5" style="7" customWidth="1"/>
    <col min="7172" max="7172" width="25.75" style="7" customWidth="1"/>
    <col min="7173" max="7173" width="17.5" style="7" customWidth="1"/>
    <col min="7174" max="7174" width="0.875" style="7" customWidth="1"/>
    <col min="7175" max="7424" width="9" style="7"/>
    <col min="7425" max="7425" width="1" style="7" customWidth="1"/>
    <col min="7426" max="7426" width="25.75" style="7" customWidth="1"/>
    <col min="7427" max="7427" width="17.5" style="7" customWidth="1"/>
    <col min="7428" max="7428" width="25.75" style="7" customWidth="1"/>
    <col min="7429" max="7429" width="17.5" style="7" customWidth="1"/>
    <col min="7430" max="7430" width="0.875" style="7" customWidth="1"/>
    <col min="7431" max="7680" width="9" style="7"/>
    <col min="7681" max="7681" width="1" style="7" customWidth="1"/>
    <col min="7682" max="7682" width="25.75" style="7" customWidth="1"/>
    <col min="7683" max="7683" width="17.5" style="7" customWidth="1"/>
    <col min="7684" max="7684" width="25.75" style="7" customWidth="1"/>
    <col min="7685" max="7685" width="17.5" style="7" customWidth="1"/>
    <col min="7686" max="7686" width="0.875" style="7" customWidth="1"/>
    <col min="7687" max="7936" width="9" style="7"/>
    <col min="7937" max="7937" width="1" style="7" customWidth="1"/>
    <col min="7938" max="7938" width="25.75" style="7" customWidth="1"/>
    <col min="7939" max="7939" width="17.5" style="7" customWidth="1"/>
    <col min="7940" max="7940" width="25.75" style="7" customWidth="1"/>
    <col min="7941" max="7941" width="17.5" style="7" customWidth="1"/>
    <col min="7942" max="7942" width="0.875" style="7" customWidth="1"/>
    <col min="7943" max="8192" width="9" style="7"/>
    <col min="8193" max="8193" width="1" style="7" customWidth="1"/>
    <col min="8194" max="8194" width="25.75" style="7" customWidth="1"/>
    <col min="8195" max="8195" width="17.5" style="7" customWidth="1"/>
    <col min="8196" max="8196" width="25.75" style="7" customWidth="1"/>
    <col min="8197" max="8197" width="17.5" style="7" customWidth="1"/>
    <col min="8198" max="8198" width="0.875" style="7" customWidth="1"/>
    <col min="8199" max="8448" width="9" style="7"/>
    <col min="8449" max="8449" width="1" style="7" customWidth="1"/>
    <col min="8450" max="8450" width="25.75" style="7" customWidth="1"/>
    <col min="8451" max="8451" width="17.5" style="7" customWidth="1"/>
    <col min="8452" max="8452" width="25.75" style="7" customWidth="1"/>
    <col min="8453" max="8453" width="17.5" style="7" customWidth="1"/>
    <col min="8454" max="8454" width="0.875" style="7" customWidth="1"/>
    <col min="8455" max="8704" width="9" style="7"/>
    <col min="8705" max="8705" width="1" style="7" customWidth="1"/>
    <col min="8706" max="8706" width="25.75" style="7" customWidth="1"/>
    <col min="8707" max="8707" width="17.5" style="7" customWidth="1"/>
    <col min="8708" max="8708" width="25.75" style="7" customWidth="1"/>
    <col min="8709" max="8709" width="17.5" style="7" customWidth="1"/>
    <col min="8710" max="8710" width="0.875" style="7" customWidth="1"/>
    <col min="8711" max="8960" width="9" style="7"/>
    <col min="8961" max="8961" width="1" style="7" customWidth="1"/>
    <col min="8962" max="8962" width="25.75" style="7" customWidth="1"/>
    <col min="8963" max="8963" width="17.5" style="7" customWidth="1"/>
    <col min="8964" max="8964" width="25.75" style="7" customWidth="1"/>
    <col min="8965" max="8965" width="17.5" style="7" customWidth="1"/>
    <col min="8966" max="8966" width="0.875" style="7" customWidth="1"/>
    <col min="8967" max="9216" width="9" style="7"/>
    <col min="9217" max="9217" width="1" style="7" customWidth="1"/>
    <col min="9218" max="9218" width="25.75" style="7" customWidth="1"/>
    <col min="9219" max="9219" width="17.5" style="7" customWidth="1"/>
    <col min="9220" max="9220" width="25.75" style="7" customWidth="1"/>
    <col min="9221" max="9221" width="17.5" style="7" customWidth="1"/>
    <col min="9222" max="9222" width="0.875" style="7" customWidth="1"/>
    <col min="9223" max="9472" width="9" style="7"/>
    <col min="9473" max="9473" width="1" style="7" customWidth="1"/>
    <col min="9474" max="9474" width="25.75" style="7" customWidth="1"/>
    <col min="9475" max="9475" width="17.5" style="7" customWidth="1"/>
    <col min="9476" max="9476" width="25.75" style="7" customWidth="1"/>
    <col min="9477" max="9477" width="17.5" style="7" customWidth="1"/>
    <col min="9478" max="9478" width="0.875" style="7" customWidth="1"/>
    <col min="9479" max="9728" width="9" style="7"/>
    <col min="9729" max="9729" width="1" style="7" customWidth="1"/>
    <col min="9730" max="9730" width="25.75" style="7" customWidth="1"/>
    <col min="9731" max="9731" width="17.5" style="7" customWidth="1"/>
    <col min="9732" max="9732" width="25.75" style="7" customWidth="1"/>
    <col min="9733" max="9733" width="17.5" style="7" customWidth="1"/>
    <col min="9734" max="9734" width="0.875" style="7" customWidth="1"/>
    <col min="9735" max="9984" width="9" style="7"/>
    <col min="9985" max="9985" width="1" style="7" customWidth="1"/>
    <col min="9986" max="9986" width="25.75" style="7" customWidth="1"/>
    <col min="9987" max="9987" width="17.5" style="7" customWidth="1"/>
    <col min="9988" max="9988" width="25.75" style="7" customWidth="1"/>
    <col min="9989" max="9989" width="17.5" style="7" customWidth="1"/>
    <col min="9990" max="9990" width="0.875" style="7" customWidth="1"/>
    <col min="9991" max="10240" width="9" style="7"/>
    <col min="10241" max="10241" width="1" style="7" customWidth="1"/>
    <col min="10242" max="10242" width="25.75" style="7" customWidth="1"/>
    <col min="10243" max="10243" width="17.5" style="7" customWidth="1"/>
    <col min="10244" max="10244" width="25.75" style="7" customWidth="1"/>
    <col min="10245" max="10245" width="17.5" style="7" customWidth="1"/>
    <col min="10246" max="10246" width="0.875" style="7" customWidth="1"/>
    <col min="10247" max="10496" width="9" style="7"/>
    <col min="10497" max="10497" width="1" style="7" customWidth="1"/>
    <col min="10498" max="10498" width="25.75" style="7" customWidth="1"/>
    <col min="10499" max="10499" width="17.5" style="7" customWidth="1"/>
    <col min="10500" max="10500" width="25.75" style="7" customWidth="1"/>
    <col min="10501" max="10501" width="17.5" style="7" customWidth="1"/>
    <col min="10502" max="10502" width="0.875" style="7" customWidth="1"/>
    <col min="10503" max="10752" width="9" style="7"/>
    <col min="10753" max="10753" width="1" style="7" customWidth="1"/>
    <col min="10754" max="10754" width="25.75" style="7" customWidth="1"/>
    <col min="10755" max="10755" width="17.5" style="7" customWidth="1"/>
    <col min="10756" max="10756" width="25.75" style="7" customWidth="1"/>
    <col min="10757" max="10757" width="17.5" style="7" customWidth="1"/>
    <col min="10758" max="10758" width="0.875" style="7" customWidth="1"/>
    <col min="10759" max="11008" width="9" style="7"/>
    <col min="11009" max="11009" width="1" style="7" customWidth="1"/>
    <col min="11010" max="11010" width="25.75" style="7" customWidth="1"/>
    <col min="11011" max="11011" width="17.5" style="7" customWidth="1"/>
    <col min="11012" max="11012" width="25.75" style="7" customWidth="1"/>
    <col min="11013" max="11013" width="17.5" style="7" customWidth="1"/>
    <col min="11014" max="11014" width="0.875" style="7" customWidth="1"/>
    <col min="11015" max="11264" width="9" style="7"/>
    <col min="11265" max="11265" width="1" style="7" customWidth="1"/>
    <col min="11266" max="11266" width="25.75" style="7" customWidth="1"/>
    <col min="11267" max="11267" width="17.5" style="7" customWidth="1"/>
    <col min="11268" max="11268" width="25.75" style="7" customWidth="1"/>
    <col min="11269" max="11269" width="17.5" style="7" customWidth="1"/>
    <col min="11270" max="11270" width="0.875" style="7" customWidth="1"/>
    <col min="11271" max="11520" width="9" style="7"/>
    <col min="11521" max="11521" width="1" style="7" customWidth="1"/>
    <col min="11522" max="11522" width="25.75" style="7" customWidth="1"/>
    <col min="11523" max="11523" width="17.5" style="7" customWidth="1"/>
    <col min="11524" max="11524" width="25.75" style="7" customWidth="1"/>
    <col min="11525" max="11525" width="17.5" style="7" customWidth="1"/>
    <col min="11526" max="11526" width="0.875" style="7" customWidth="1"/>
    <col min="11527" max="11776" width="9" style="7"/>
    <col min="11777" max="11777" width="1" style="7" customWidth="1"/>
    <col min="11778" max="11778" width="25.75" style="7" customWidth="1"/>
    <col min="11779" max="11779" width="17.5" style="7" customWidth="1"/>
    <col min="11780" max="11780" width="25.75" style="7" customWidth="1"/>
    <col min="11781" max="11781" width="17.5" style="7" customWidth="1"/>
    <col min="11782" max="11782" width="0.875" style="7" customWidth="1"/>
    <col min="11783" max="12032" width="9" style="7"/>
    <col min="12033" max="12033" width="1" style="7" customWidth="1"/>
    <col min="12034" max="12034" width="25.75" style="7" customWidth="1"/>
    <col min="12035" max="12035" width="17.5" style="7" customWidth="1"/>
    <col min="12036" max="12036" width="25.75" style="7" customWidth="1"/>
    <col min="12037" max="12037" width="17.5" style="7" customWidth="1"/>
    <col min="12038" max="12038" width="0.875" style="7" customWidth="1"/>
    <col min="12039" max="12288" width="9" style="7"/>
    <col min="12289" max="12289" width="1" style="7" customWidth="1"/>
    <col min="12290" max="12290" width="25.75" style="7" customWidth="1"/>
    <col min="12291" max="12291" width="17.5" style="7" customWidth="1"/>
    <col min="12292" max="12292" width="25.75" style="7" customWidth="1"/>
    <col min="12293" max="12293" width="17.5" style="7" customWidth="1"/>
    <col min="12294" max="12294" width="0.875" style="7" customWidth="1"/>
    <col min="12295" max="12544" width="9" style="7"/>
    <col min="12545" max="12545" width="1" style="7" customWidth="1"/>
    <col min="12546" max="12546" width="25.75" style="7" customWidth="1"/>
    <col min="12547" max="12547" width="17.5" style="7" customWidth="1"/>
    <col min="12548" max="12548" width="25.75" style="7" customWidth="1"/>
    <col min="12549" max="12549" width="17.5" style="7" customWidth="1"/>
    <col min="12550" max="12550" width="0.875" style="7" customWidth="1"/>
    <col min="12551" max="12800" width="9" style="7"/>
    <col min="12801" max="12801" width="1" style="7" customWidth="1"/>
    <col min="12802" max="12802" width="25.75" style="7" customWidth="1"/>
    <col min="12803" max="12803" width="17.5" style="7" customWidth="1"/>
    <col min="12804" max="12804" width="25.75" style="7" customWidth="1"/>
    <col min="12805" max="12805" width="17.5" style="7" customWidth="1"/>
    <col min="12806" max="12806" width="0.875" style="7" customWidth="1"/>
    <col min="12807" max="13056" width="9" style="7"/>
    <col min="13057" max="13057" width="1" style="7" customWidth="1"/>
    <col min="13058" max="13058" width="25.75" style="7" customWidth="1"/>
    <col min="13059" max="13059" width="17.5" style="7" customWidth="1"/>
    <col min="13060" max="13060" width="25.75" style="7" customWidth="1"/>
    <col min="13061" max="13061" width="17.5" style="7" customWidth="1"/>
    <col min="13062" max="13062" width="0.875" style="7" customWidth="1"/>
    <col min="13063" max="13312" width="9" style="7"/>
    <col min="13313" max="13313" width="1" style="7" customWidth="1"/>
    <col min="13314" max="13314" width="25.75" style="7" customWidth="1"/>
    <col min="13315" max="13315" width="17.5" style="7" customWidth="1"/>
    <col min="13316" max="13316" width="25.75" style="7" customWidth="1"/>
    <col min="13317" max="13317" width="17.5" style="7" customWidth="1"/>
    <col min="13318" max="13318" width="0.875" style="7" customWidth="1"/>
    <col min="13319" max="13568" width="9" style="7"/>
    <col min="13569" max="13569" width="1" style="7" customWidth="1"/>
    <col min="13570" max="13570" width="25.75" style="7" customWidth="1"/>
    <col min="13571" max="13571" width="17.5" style="7" customWidth="1"/>
    <col min="13572" max="13572" width="25.75" style="7" customWidth="1"/>
    <col min="13573" max="13573" width="17.5" style="7" customWidth="1"/>
    <col min="13574" max="13574" width="0.875" style="7" customWidth="1"/>
    <col min="13575" max="13824" width="9" style="7"/>
    <col min="13825" max="13825" width="1" style="7" customWidth="1"/>
    <col min="13826" max="13826" width="25.75" style="7" customWidth="1"/>
    <col min="13827" max="13827" width="17.5" style="7" customWidth="1"/>
    <col min="13828" max="13828" width="25.75" style="7" customWidth="1"/>
    <col min="13829" max="13829" width="17.5" style="7" customWidth="1"/>
    <col min="13830" max="13830" width="0.875" style="7" customWidth="1"/>
    <col min="13831" max="14080" width="9" style="7"/>
    <col min="14081" max="14081" width="1" style="7" customWidth="1"/>
    <col min="14082" max="14082" width="25.75" style="7" customWidth="1"/>
    <col min="14083" max="14083" width="17.5" style="7" customWidth="1"/>
    <col min="14084" max="14084" width="25.75" style="7" customWidth="1"/>
    <col min="14085" max="14085" width="17.5" style="7" customWidth="1"/>
    <col min="14086" max="14086" width="0.875" style="7" customWidth="1"/>
    <col min="14087" max="14336" width="9" style="7"/>
    <col min="14337" max="14337" width="1" style="7" customWidth="1"/>
    <col min="14338" max="14338" width="25.75" style="7" customWidth="1"/>
    <col min="14339" max="14339" width="17.5" style="7" customWidth="1"/>
    <col min="14340" max="14340" width="25.75" style="7" customWidth="1"/>
    <col min="14341" max="14341" width="17.5" style="7" customWidth="1"/>
    <col min="14342" max="14342" width="0.875" style="7" customWidth="1"/>
    <col min="14343" max="14592" width="9" style="7"/>
    <col min="14593" max="14593" width="1" style="7" customWidth="1"/>
    <col min="14594" max="14594" width="25.75" style="7" customWidth="1"/>
    <col min="14595" max="14595" width="17.5" style="7" customWidth="1"/>
    <col min="14596" max="14596" width="25.75" style="7" customWidth="1"/>
    <col min="14597" max="14597" width="17.5" style="7" customWidth="1"/>
    <col min="14598" max="14598" width="0.875" style="7" customWidth="1"/>
    <col min="14599" max="14848" width="9" style="7"/>
    <col min="14849" max="14849" width="1" style="7" customWidth="1"/>
    <col min="14850" max="14850" width="25.75" style="7" customWidth="1"/>
    <col min="14851" max="14851" width="17.5" style="7" customWidth="1"/>
    <col min="14852" max="14852" width="25.75" style="7" customWidth="1"/>
    <col min="14853" max="14853" width="17.5" style="7" customWidth="1"/>
    <col min="14854" max="14854" width="0.875" style="7" customWidth="1"/>
    <col min="14855" max="15104" width="9" style="7"/>
    <col min="15105" max="15105" width="1" style="7" customWidth="1"/>
    <col min="15106" max="15106" width="25.75" style="7" customWidth="1"/>
    <col min="15107" max="15107" width="17.5" style="7" customWidth="1"/>
    <col min="15108" max="15108" width="25.75" style="7" customWidth="1"/>
    <col min="15109" max="15109" width="17.5" style="7" customWidth="1"/>
    <col min="15110" max="15110" width="0.875" style="7" customWidth="1"/>
    <col min="15111" max="15360" width="9" style="7"/>
    <col min="15361" max="15361" width="1" style="7" customWidth="1"/>
    <col min="15362" max="15362" width="25.75" style="7" customWidth="1"/>
    <col min="15363" max="15363" width="17.5" style="7" customWidth="1"/>
    <col min="15364" max="15364" width="25.75" style="7" customWidth="1"/>
    <col min="15365" max="15365" width="17.5" style="7" customWidth="1"/>
    <col min="15366" max="15366" width="0.875" style="7" customWidth="1"/>
    <col min="15367" max="15616" width="9" style="7"/>
    <col min="15617" max="15617" width="1" style="7" customWidth="1"/>
    <col min="15618" max="15618" width="25.75" style="7" customWidth="1"/>
    <col min="15619" max="15619" width="17.5" style="7" customWidth="1"/>
    <col min="15620" max="15620" width="25.75" style="7" customWidth="1"/>
    <col min="15621" max="15621" width="17.5" style="7" customWidth="1"/>
    <col min="15622" max="15622" width="0.875" style="7" customWidth="1"/>
    <col min="15623" max="15872" width="9" style="7"/>
    <col min="15873" max="15873" width="1" style="7" customWidth="1"/>
    <col min="15874" max="15874" width="25.75" style="7" customWidth="1"/>
    <col min="15875" max="15875" width="17.5" style="7" customWidth="1"/>
    <col min="15876" max="15876" width="25.75" style="7" customWidth="1"/>
    <col min="15877" max="15877" width="17.5" style="7" customWidth="1"/>
    <col min="15878" max="15878" width="0.875" style="7" customWidth="1"/>
    <col min="15879" max="16128" width="9" style="7"/>
    <col min="16129" max="16129" width="1" style="7" customWidth="1"/>
    <col min="16130" max="16130" width="25.75" style="7" customWidth="1"/>
    <col min="16131" max="16131" width="17.5" style="7" customWidth="1"/>
    <col min="16132" max="16132" width="25.75" style="7" customWidth="1"/>
    <col min="16133" max="16133" width="17.5" style="7" customWidth="1"/>
    <col min="16134" max="16134" width="0.875" style="7" customWidth="1"/>
    <col min="16135" max="16384" width="9" style="7"/>
  </cols>
  <sheetData>
    <row r="1" spans="2:5" ht="13.9" customHeight="1">
      <c r="B1" s="1"/>
      <c r="C1" s="9"/>
      <c r="D1" s="1"/>
      <c r="E1" s="2" t="s">
        <v>167</v>
      </c>
    </row>
    <row r="2" spans="2:5" ht="39.950000000000003" customHeight="1">
      <c r="B2" s="212" t="s">
        <v>166</v>
      </c>
      <c r="C2" s="213"/>
      <c r="D2" s="213"/>
      <c r="E2" s="213"/>
    </row>
    <row r="3" spans="2:5" ht="15" customHeight="1">
      <c r="B3" s="48" t="s">
        <v>115</v>
      </c>
      <c r="E3" s="8" t="s">
        <v>125</v>
      </c>
    </row>
    <row r="4" spans="2:5" ht="24.95" customHeight="1">
      <c r="B4" s="4" t="s">
        <v>165</v>
      </c>
      <c r="C4" s="10">
        <v>42042814.520000003</v>
      </c>
      <c r="D4" s="4" t="s">
        <v>164</v>
      </c>
      <c r="E4" s="5">
        <v>0</v>
      </c>
    </row>
    <row r="5" spans="2:5" ht="24.95" customHeight="1">
      <c r="B5" s="4" t="s">
        <v>163</v>
      </c>
      <c r="C5" s="10"/>
      <c r="D5" s="4" t="s">
        <v>162</v>
      </c>
      <c r="E5" s="5">
        <v>0</v>
      </c>
    </row>
    <row r="6" spans="2:5" ht="24.95" customHeight="1">
      <c r="B6" s="4" t="s">
        <v>161</v>
      </c>
      <c r="C6" s="10"/>
      <c r="D6" s="4" t="s">
        <v>160</v>
      </c>
      <c r="E6" s="5">
        <v>0</v>
      </c>
    </row>
    <row r="7" spans="2:5" ht="24.95" customHeight="1">
      <c r="B7" s="4" t="s">
        <v>159</v>
      </c>
      <c r="C7" s="10"/>
      <c r="D7" s="4" t="s">
        <v>158</v>
      </c>
      <c r="E7" s="5">
        <v>0</v>
      </c>
    </row>
    <row r="8" spans="2:5" ht="24.95" customHeight="1">
      <c r="B8" s="4" t="s">
        <v>157</v>
      </c>
      <c r="C8" s="10"/>
      <c r="D8" s="4" t="s">
        <v>156</v>
      </c>
      <c r="E8" s="5">
        <v>0</v>
      </c>
    </row>
    <row r="9" spans="2:5" ht="24.95" customHeight="1">
      <c r="B9" s="4" t="s">
        <v>155</v>
      </c>
      <c r="C9" s="10"/>
      <c r="D9" s="4" t="s">
        <v>154</v>
      </c>
      <c r="E9" s="5">
        <v>0</v>
      </c>
    </row>
    <row r="10" spans="2:5" ht="24.95" customHeight="1">
      <c r="B10" s="4"/>
      <c r="C10" s="10"/>
      <c r="D10" s="4" t="s">
        <v>153</v>
      </c>
      <c r="E10" s="5">
        <v>0</v>
      </c>
    </row>
    <row r="11" spans="2:5" ht="24.95" customHeight="1">
      <c r="B11" s="4"/>
      <c r="C11" s="10"/>
      <c r="D11" s="4" t="s">
        <v>152</v>
      </c>
      <c r="E11" s="5">
        <v>6292836.5999999996</v>
      </c>
    </row>
    <row r="12" spans="2:5" ht="24.95" customHeight="1">
      <c r="B12" s="4"/>
      <c r="C12" s="10"/>
      <c r="D12" s="4" t="s">
        <v>151</v>
      </c>
      <c r="E12" s="5">
        <v>33490118.140000001</v>
      </c>
    </row>
    <row r="13" spans="2:5" ht="24.95" customHeight="1">
      <c r="B13" s="4"/>
      <c r="C13" s="10"/>
      <c r="D13" s="4" t="s">
        <v>150</v>
      </c>
      <c r="E13" s="5">
        <v>0</v>
      </c>
    </row>
    <row r="14" spans="2:5" ht="24.95" customHeight="1">
      <c r="B14" s="4"/>
      <c r="C14" s="10"/>
      <c r="D14" s="4" t="s">
        <v>149</v>
      </c>
      <c r="E14" s="5">
        <v>0</v>
      </c>
    </row>
    <row r="15" spans="2:5" ht="24.95" customHeight="1">
      <c r="B15" s="4"/>
      <c r="C15" s="10"/>
      <c r="D15" s="4" t="s">
        <v>148</v>
      </c>
      <c r="E15" s="5">
        <v>0</v>
      </c>
    </row>
    <row r="16" spans="2:5" ht="24.95" customHeight="1">
      <c r="B16" s="4"/>
      <c r="C16" s="10"/>
      <c r="D16" s="4" t="s">
        <v>147</v>
      </c>
      <c r="E16" s="5">
        <v>0</v>
      </c>
    </row>
    <row r="17" spans="2:5" ht="24.95" customHeight="1">
      <c r="B17" s="4"/>
      <c r="C17" s="10"/>
      <c r="D17" s="4" t="s">
        <v>146</v>
      </c>
      <c r="E17" s="5">
        <v>0</v>
      </c>
    </row>
    <row r="18" spans="2:5" ht="24.95" customHeight="1">
      <c r="B18" s="4"/>
      <c r="C18" s="10"/>
      <c r="D18" s="4" t="s">
        <v>145</v>
      </c>
      <c r="E18" s="5">
        <v>0</v>
      </c>
    </row>
    <row r="19" spans="2:5" ht="24.95" customHeight="1">
      <c r="B19" s="4"/>
      <c r="C19" s="10"/>
      <c r="D19" s="4" t="s">
        <v>144</v>
      </c>
      <c r="E19" s="5">
        <v>0</v>
      </c>
    </row>
    <row r="20" spans="2:5" ht="24.95" customHeight="1">
      <c r="B20" s="4"/>
      <c r="C20" s="10"/>
      <c r="D20" s="4" t="s">
        <v>143</v>
      </c>
      <c r="E20" s="5">
        <v>0</v>
      </c>
    </row>
    <row r="21" spans="2:5" ht="24.95" customHeight="1">
      <c r="B21" s="4"/>
      <c r="C21" s="10"/>
      <c r="D21" s="4" t="s">
        <v>142</v>
      </c>
      <c r="E21" s="5">
        <v>0</v>
      </c>
    </row>
    <row r="22" spans="2:5" ht="24.95" customHeight="1">
      <c r="B22" s="4"/>
      <c r="C22" s="10"/>
      <c r="D22" s="4" t="s">
        <v>141</v>
      </c>
      <c r="E22" s="5">
        <v>2259859.7799999998</v>
      </c>
    </row>
    <row r="23" spans="2:5" ht="24.95" customHeight="1">
      <c r="B23" s="4"/>
      <c r="C23" s="10"/>
      <c r="D23" s="4" t="s">
        <v>140</v>
      </c>
      <c r="E23" s="5">
        <v>0</v>
      </c>
    </row>
    <row r="24" spans="2:5" ht="24.95" customHeight="1">
      <c r="B24" s="4"/>
      <c r="C24" s="10"/>
      <c r="D24" s="4" t="s">
        <v>139</v>
      </c>
      <c r="E24" s="5">
        <v>0</v>
      </c>
    </row>
    <row r="25" spans="2:5" ht="24.95" customHeight="1">
      <c r="B25" s="6"/>
      <c r="C25" s="11"/>
      <c r="D25" s="4" t="s">
        <v>138</v>
      </c>
      <c r="E25" s="47">
        <v>0</v>
      </c>
    </row>
    <row r="26" spans="2:5" ht="24.95" customHeight="1">
      <c r="B26" s="6" t="s">
        <v>36</v>
      </c>
      <c r="C26" s="10">
        <v>42042814.520000003</v>
      </c>
      <c r="D26" s="13" t="s">
        <v>37</v>
      </c>
      <c r="E26" s="46">
        <v>42042814.520000003</v>
      </c>
    </row>
    <row r="27" spans="2:5" ht="17.25" customHeight="1"/>
  </sheetData>
  <mergeCells count="1">
    <mergeCell ref="B2:E2"/>
  </mergeCells>
  <phoneticPr fontId="2" type="noConversion"/>
  <pageMargins left="0.59055118110236227" right="0.59055118110236227" top="0.98425196850393704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RowHeight="13.5"/>
  <cols>
    <col min="1" max="1" width="8.125" customWidth="1"/>
    <col min="2" max="2" width="26.375" customWidth="1"/>
    <col min="3" max="3" width="16.125" customWidth="1"/>
    <col min="4" max="4" width="14.375" customWidth="1"/>
    <col min="5" max="6" width="7.625" customWidth="1"/>
    <col min="7" max="7" width="6" customWidth="1"/>
    <col min="8" max="8" width="7.625" customWidth="1"/>
    <col min="9" max="9" width="6.5" customWidth="1"/>
  </cols>
  <sheetData>
    <row r="1" spans="1:9" ht="20.100000000000001" customHeight="1">
      <c r="A1" s="217" t="s">
        <v>204</v>
      </c>
      <c r="B1" s="217"/>
      <c r="C1" s="217"/>
      <c r="D1" s="217"/>
      <c r="E1" s="217"/>
      <c r="F1" s="217"/>
      <c r="G1" s="217"/>
      <c r="H1" s="217"/>
      <c r="I1" s="217"/>
    </row>
    <row r="2" spans="1:9" ht="24.6" customHeight="1">
      <c r="A2" s="216" t="s">
        <v>203</v>
      </c>
      <c r="B2" s="216"/>
      <c r="C2" s="216"/>
      <c r="D2" s="216"/>
      <c r="E2" s="216"/>
      <c r="F2" s="216"/>
      <c r="G2" s="216"/>
      <c r="H2" s="216"/>
      <c r="I2" s="216"/>
    </row>
    <row r="3" spans="1:9" s="52" customFormat="1" ht="26.25" customHeight="1">
      <c r="A3" s="215" t="s">
        <v>202</v>
      </c>
      <c r="B3" s="215"/>
      <c r="C3" s="215"/>
      <c r="D3" s="215"/>
      <c r="E3" s="215"/>
      <c r="F3" s="215"/>
      <c r="G3" s="215"/>
      <c r="H3" s="215"/>
      <c r="I3" s="215"/>
    </row>
    <row r="4" spans="1:9" ht="39.950000000000003" customHeight="1">
      <c r="A4" s="234" t="s">
        <v>201</v>
      </c>
      <c r="B4" s="234"/>
      <c r="C4" s="234" t="s">
        <v>168</v>
      </c>
      <c r="D4" s="240" t="s">
        <v>200</v>
      </c>
      <c r="E4" s="233" t="s">
        <v>199</v>
      </c>
      <c r="F4" s="240" t="s">
        <v>198</v>
      </c>
      <c r="G4" s="240" t="s">
        <v>197</v>
      </c>
      <c r="H4" s="233" t="s">
        <v>196</v>
      </c>
      <c r="I4" s="233" t="s">
        <v>195</v>
      </c>
    </row>
    <row r="5" spans="1:9" ht="21.95" customHeight="1">
      <c r="A5" s="41" t="s">
        <v>194</v>
      </c>
      <c r="B5" s="41" t="s">
        <v>193</v>
      </c>
      <c r="C5" s="234"/>
      <c r="D5" s="241"/>
      <c r="E5" s="234"/>
      <c r="F5" s="241"/>
      <c r="G5" s="241"/>
      <c r="H5" s="234"/>
      <c r="I5" s="234"/>
    </row>
    <row r="6" spans="1:9" ht="21.95" customHeight="1">
      <c r="A6" s="26">
        <v>208</v>
      </c>
      <c r="B6" s="26" t="s">
        <v>192</v>
      </c>
      <c r="C6" s="19">
        <v>6292836.5999999996</v>
      </c>
      <c r="D6" s="19">
        <v>6292836.5999999996</v>
      </c>
      <c r="E6" s="51"/>
      <c r="F6" s="51"/>
      <c r="G6" s="51"/>
      <c r="H6" s="51"/>
      <c r="I6" s="51"/>
    </row>
    <row r="7" spans="1:9" ht="21.95" customHeight="1">
      <c r="A7" s="26">
        <v>20827</v>
      </c>
      <c r="B7" s="26" t="s">
        <v>191</v>
      </c>
      <c r="C7" s="19">
        <v>94160.84</v>
      </c>
      <c r="D7" s="19">
        <v>94160.84</v>
      </c>
      <c r="E7" s="51"/>
      <c r="F7" s="51"/>
      <c r="G7" s="51"/>
      <c r="H7" s="51"/>
      <c r="I7" s="51"/>
    </row>
    <row r="8" spans="1:9" ht="21.95" customHeight="1">
      <c r="A8" s="26">
        <v>2082702</v>
      </c>
      <c r="B8" s="26" t="s">
        <v>190</v>
      </c>
      <c r="C8" s="19">
        <v>94160.84</v>
      </c>
      <c r="D8" s="19">
        <v>94160.84</v>
      </c>
      <c r="E8" s="51"/>
      <c r="F8" s="51"/>
      <c r="G8" s="51"/>
      <c r="H8" s="51"/>
      <c r="I8" s="51"/>
    </row>
    <row r="9" spans="1:9" ht="21.95" customHeight="1">
      <c r="A9" s="26">
        <v>20805</v>
      </c>
      <c r="B9" s="26" t="s">
        <v>189</v>
      </c>
      <c r="C9" s="19">
        <v>6198675.7599999998</v>
      </c>
      <c r="D9" s="19">
        <v>6198675.7599999998</v>
      </c>
      <c r="E9" s="51"/>
      <c r="F9" s="51"/>
      <c r="G9" s="51"/>
      <c r="H9" s="51"/>
      <c r="I9" s="51"/>
    </row>
    <row r="10" spans="1:9" ht="21.95" customHeight="1">
      <c r="A10" s="26">
        <v>2080502</v>
      </c>
      <c r="B10" s="26" t="s">
        <v>188</v>
      </c>
      <c r="C10" s="19">
        <v>2432242.7999999998</v>
      </c>
      <c r="D10" s="19">
        <v>2432242.7999999998</v>
      </c>
      <c r="E10" s="51"/>
      <c r="F10" s="51"/>
      <c r="G10" s="51"/>
      <c r="H10" s="51"/>
      <c r="I10" s="51"/>
    </row>
    <row r="11" spans="1:9" ht="21.95" customHeight="1">
      <c r="A11" s="26">
        <v>2080505</v>
      </c>
      <c r="B11" s="26" t="s">
        <v>187</v>
      </c>
      <c r="C11" s="19">
        <v>3766432.96</v>
      </c>
      <c r="D11" s="19">
        <v>3766432.96</v>
      </c>
      <c r="E11" s="51"/>
      <c r="F11" s="51"/>
      <c r="G11" s="51"/>
      <c r="H11" s="51"/>
      <c r="I11" s="51"/>
    </row>
    <row r="12" spans="1:9" ht="21.95" customHeight="1">
      <c r="A12" s="26">
        <v>210</v>
      </c>
      <c r="B12" s="26" t="s">
        <v>186</v>
      </c>
      <c r="C12" s="19">
        <v>33490118.140000001</v>
      </c>
      <c r="D12" s="19">
        <v>33490118.140000001</v>
      </c>
      <c r="E12" s="51"/>
      <c r="F12" s="51"/>
      <c r="G12" s="51"/>
      <c r="H12" s="51"/>
      <c r="I12" s="51"/>
    </row>
    <row r="13" spans="1:9" ht="21.95" customHeight="1">
      <c r="A13" s="26">
        <v>21001</v>
      </c>
      <c r="B13" s="26" t="s">
        <v>185</v>
      </c>
      <c r="C13" s="19">
        <v>4086021.62</v>
      </c>
      <c r="D13" s="19">
        <v>4086021.62</v>
      </c>
      <c r="E13" s="51"/>
      <c r="F13" s="51"/>
      <c r="G13" s="51"/>
      <c r="H13" s="51"/>
      <c r="I13" s="51"/>
    </row>
    <row r="14" spans="1:9" ht="21.95" customHeight="1">
      <c r="A14" s="26">
        <v>2100101</v>
      </c>
      <c r="B14" s="26" t="s">
        <v>184</v>
      </c>
      <c r="C14" s="19">
        <v>4086021.62</v>
      </c>
      <c r="D14" s="19">
        <v>4086021.62</v>
      </c>
      <c r="E14" s="51"/>
      <c r="F14" s="51"/>
      <c r="G14" s="51"/>
      <c r="H14" s="51"/>
      <c r="I14" s="51"/>
    </row>
    <row r="15" spans="1:9" ht="21.95" customHeight="1">
      <c r="A15" s="26">
        <v>21003</v>
      </c>
      <c r="B15" s="26" t="s">
        <v>183</v>
      </c>
      <c r="C15" s="19">
        <v>25109065.48</v>
      </c>
      <c r="D15" s="19">
        <v>25109065.48</v>
      </c>
      <c r="E15" s="51"/>
      <c r="F15" s="51"/>
      <c r="G15" s="51"/>
      <c r="H15" s="51"/>
      <c r="I15" s="51"/>
    </row>
    <row r="16" spans="1:9" ht="21.95" customHeight="1">
      <c r="A16" s="26">
        <v>2100302</v>
      </c>
      <c r="B16" s="26" t="s">
        <v>182</v>
      </c>
      <c r="C16" s="19">
        <v>24779102.48</v>
      </c>
      <c r="D16" s="19">
        <v>24779102.48</v>
      </c>
      <c r="E16" s="51"/>
      <c r="F16" s="51"/>
      <c r="G16" s="51"/>
      <c r="H16" s="51"/>
      <c r="I16" s="51"/>
    </row>
    <row r="17" spans="1:9" ht="21.95" customHeight="1">
      <c r="A17" s="26">
        <v>2100399</v>
      </c>
      <c r="B17" s="26" t="s">
        <v>181</v>
      </c>
      <c r="C17" s="19">
        <v>329963</v>
      </c>
      <c r="D17" s="19">
        <v>329963</v>
      </c>
      <c r="E17" s="51"/>
      <c r="F17" s="51"/>
      <c r="G17" s="51"/>
      <c r="H17" s="51"/>
      <c r="I17" s="51"/>
    </row>
    <row r="18" spans="1:9" ht="21.95" customHeight="1">
      <c r="A18" s="26">
        <v>21004</v>
      </c>
      <c r="B18" s="26" t="s">
        <v>180</v>
      </c>
      <c r="C18" s="19">
        <v>788829</v>
      </c>
      <c r="D18" s="19">
        <v>788829</v>
      </c>
      <c r="E18" s="51"/>
      <c r="F18" s="51"/>
      <c r="G18" s="51"/>
      <c r="H18" s="51"/>
      <c r="I18" s="51"/>
    </row>
    <row r="19" spans="1:9" ht="21.95" customHeight="1">
      <c r="A19" s="26">
        <v>2100408</v>
      </c>
      <c r="B19" s="26" t="s">
        <v>179</v>
      </c>
      <c r="C19" s="19">
        <v>762429</v>
      </c>
      <c r="D19" s="19">
        <v>762429</v>
      </c>
      <c r="E19" s="51"/>
      <c r="F19" s="51"/>
      <c r="G19" s="51"/>
      <c r="H19" s="51"/>
      <c r="I19" s="51"/>
    </row>
    <row r="20" spans="1:9" ht="21.95" customHeight="1">
      <c r="A20" s="26">
        <v>2100409</v>
      </c>
      <c r="B20" s="26" t="s">
        <v>178</v>
      </c>
      <c r="C20" s="19">
        <v>26400</v>
      </c>
      <c r="D20" s="19">
        <v>26400</v>
      </c>
      <c r="E20" s="51"/>
      <c r="F20" s="51"/>
      <c r="G20" s="51"/>
      <c r="H20" s="51"/>
      <c r="I20" s="51"/>
    </row>
    <row r="21" spans="1:9" ht="21.95" customHeight="1">
      <c r="A21" s="26">
        <v>21007</v>
      </c>
      <c r="B21" s="26" t="s">
        <v>177</v>
      </c>
      <c r="C21" s="19">
        <v>689076</v>
      </c>
      <c r="D21" s="19">
        <v>689076</v>
      </c>
      <c r="E21" s="51"/>
      <c r="F21" s="51"/>
      <c r="G21" s="51"/>
      <c r="H21" s="51"/>
      <c r="I21" s="51"/>
    </row>
    <row r="22" spans="1:9" ht="21.95" customHeight="1">
      <c r="A22" s="26">
        <v>2100716</v>
      </c>
      <c r="B22" s="26" t="s">
        <v>176</v>
      </c>
      <c r="C22" s="19">
        <v>689076</v>
      </c>
      <c r="D22" s="19">
        <v>689076</v>
      </c>
      <c r="E22" s="51"/>
      <c r="F22" s="51"/>
      <c r="G22" s="51"/>
      <c r="H22" s="51"/>
      <c r="I22" s="51"/>
    </row>
    <row r="23" spans="1:9" ht="21.95" customHeight="1">
      <c r="A23" s="25">
        <v>21011</v>
      </c>
      <c r="B23" s="25" t="s">
        <v>175</v>
      </c>
      <c r="C23" s="19">
        <v>2817126.04</v>
      </c>
      <c r="D23" s="19">
        <v>2817126.04</v>
      </c>
      <c r="E23" s="51"/>
      <c r="F23" s="51"/>
      <c r="G23" s="51"/>
      <c r="H23" s="51"/>
      <c r="I23" s="51"/>
    </row>
    <row r="24" spans="1:9" ht="21.95" customHeight="1">
      <c r="A24" s="25">
        <v>2101101</v>
      </c>
      <c r="B24" s="25" t="s">
        <v>174</v>
      </c>
      <c r="C24" s="19">
        <v>215706.79</v>
      </c>
      <c r="D24" s="19">
        <v>215706.79</v>
      </c>
      <c r="E24" s="30"/>
      <c r="F24" s="30"/>
      <c r="G24" s="30"/>
      <c r="H24" s="30"/>
      <c r="I24" s="30"/>
    </row>
    <row r="25" spans="1:9" ht="21.95" customHeight="1">
      <c r="A25" s="25">
        <v>2101102</v>
      </c>
      <c r="B25" s="25" t="s">
        <v>173</v>
      </c>
      <c r="C25" s="19">
        <v>1609528.04</v>
      </c>
      <c r="D25" s="19">
        <v>1609528.04</v>
      </c>
      <c r="E25" s="30"/>
      <c r="F25" s="30"/>
      <c r="G25" s="30"/>
      <c r="H25" s="30"/>
      <c r="I25" s="30"/>
    </row>
    <row r="26" spans="1:9" ht="21.95" customHeight="1">
      <c r="A26" s="24">
        <v>2101103</v>
      </c>
      <c r="B26" s="23" t="s">
        <v>172</v>
      </c>
      <c r="C26" s="19">
        <v>991891.21</v>
      </c>
      <c r="D26" s="19">
        <v>991891.21</v>
      </c>
      <c r="E26" s="30"/>
      <c r="F26" s="30"/>
      <c r="G26" s="30"/>
      <c r="H26" s="30"/>
      <c r="I26" s="30"/>
    </row>
    <row r="27" spans="1:9" ht="21.95" customHeight="1">
      <c r="A27" s="24">
        <v>221</v>
      </c>
      <c r="B27" s="23" t="s">
        <v>171</v>
      </c>
      <c r="C27" s="19">
        <v>2259859.7799999998</v>
      </c>
      <c r="D27" s="19">
        <v>2259859.7799999998</v>
      </c>
      <c r="E27" s="30"/>
      <c r="F27" s="30"/>
      <c r="G27" s="30"/>
      <c r="H27" s="30"/>
      <c r="I27" s="30"/>
    </row>
    <row r="28" spans="1:9" ht="21.95" customHeight="1">
      <c r="A28" s="24">
        <v>22102</v>
      </c>
      <c r="B28" s="23" t="s">
        <v>170</v>
      </c>
      <c r="C28" s="19">
        <v>2259859.7799999998</v>
      </c>
      <c r="D28" s="19">
        <v>2259859.7799999998</v>
      </c>
      <c r="E28" s="30"/>
      <c r="F28" s="30"/>
      <c r="G28" s="30"/>
      <c r="H28" s="30"/>
      <c r="I28" s="30"/>
    </row>
    <row r="29" spans="1:9" ht="21.95" customHeight="1">
      <c r="A29" s="24">
        <v>2210201</v>
      </c>
      <c r="B29" s="23" t="s">
        <v>169</v>
      </c>
      <c r="C29" s="19">
        <v>2259859.7799999998</v>
      </c>
      <c r="D29" s="19">
        <v>2259859.7799999998</v>
      </c>
      <c r="E29" s="30"/>
      <c r="F29" s="30"/>
      <c r="G29" s="30"/>
      <c r="H29" s="30"/>
      <c r="I29" s="30"/>
    </row>
    <row r="30" spans="1:9" ht="21.95" customHeight="1">
      <c r="A30" s="30"/>
      <c r="B30" s="50" t="s">
        <v>168</v>
      </c>
      <c r="C30" s="49">
        <f>C6++C12+C27</f>
        <v>42042814.520000003</v>
      </c>
      <c r="D30" s="49">
        <f>D6++D12+D27</f>
        <v>42042814.520000003</v>
      </c>
      <c r="E30" s="30"/>
      <c r="F30" s="30"/>
      <c r="G30" s="30"/>
      <c r="H30" s="30"/>
      <c r="I30" s="30"/>
    </row>
  </sheetData>
  <mergeCells count="11">
    <mergeCell ref="F4:F5"/>
    <mergeCell ref="G4:G5"/>
    <mergeCell ref="A2:I2"/>
    <mergeCell ref="A1:I1"/>
    <mergeCell ref="H4:H5"/>
    <mergeCell ref="I4:I5"/>
    <mergeCell ref="A3:I3"/>
    <mergeCell ref="A4:B4"/>
    <mergeCell ref="C4:C5"/>
    <mergeCell ref="D4:D5"/>
    <mergeCell ref="E4:E5"/>
  </mergeCells>
  <phoneticPr fontId="2" type="noConversion"/>
  <printOptions horizontalCentered="1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G20" sqref="G20"/>
    </sheetView>
  </sheetViews>
  <sheetFormatPr defaultColWidth="9" defaultRowHeight="13.5"/>
  <cols>
    <col min="1" max="1" width="8.625" style="43" customWidth="1"/>
    <col min="2" max="2" width="30.75" style="43" customWidth="1"/>
    <col min="3" max="3" width="18.625" style="43" customWidth="1"/>
    <col min="4" max="5" width="18.625" style="53" customWidth="1"/>
    <col min="6" max="16384" width="9" style="43"/>
  </cols>
  <sheetData>
    <row r="1" spans="1:5" ht="20.100000000000001" customHeight="1">
      <c r="A1" s="236" t="s">
        <v>207</v>
      </c>
      <c r="B1" s="236"/>
      <c r="C1" s="236"/>
      <c r="D1" s="236"/>
      <c r="E1" s="236"/>
    </row>
    <row r="2" spans="1:5" ht="39.950000000000003" customHeight="1">
      <c r="A2" s="237" t="s">
        <v>206</v>
      </c>
      <c r="B2" s="237"/>
      <c r="C2" s="237"/>
      <c r="D2" s="237"/>
      <c r="E2" s="237"/>
    </row>
    <row r="3" spans="1:5" s="62" customFormat="1" ht="22.5" customHeight="1">
      <c r="A3" s="242" t="s">
        <v>73</v>
      </c>
      <c r="B3" s="242"/>
      <c r="C3" s="242"/>
      <c r="D3" s="242"/>
      <c r="E3" s="242"/>
    </row>
    <row r="4" spans="1:5" ht="24.95" customHeight="1">
      <c r="A4" s="61" t="s">
        <v>134</v>
      </c>
      <c r="B4" s="61" t="s">
        <v>133</v>
      </c>
      <c r="C4" s="61" t="s">
        <v>129</v>
      </c>
      <c r="D4" s="61" t="s">
        <v>131</v>
      </c>
      <c r="E4" s="61" t="s">
        <v>130</v>
      </c>
    </row>
    <row r="5" spans="1:5" ht="24.95" customHeight="1">
      <c r="A5" s="60">
        <v>208</v>
      </c>
      <c r="B5" s="60" t="s">
        <v>192</v>
      </c>
      <c r="C5" s="54">
        <v>6292836.5999999996</v>
      </c>
      <c r="D5" s="54">
        <v>6292836.5999999996</v>
      </c>
      <c r="E5" s="54"/>
    </row>
    <row r="6" spans="1:5" ht="24.95" customHeight="1">
      <c r="A6" s="60">
        <v>20827</v>
      </c>
      <c r="B6" s="60" t="s">
        <v>191</v>
      </c>
      <c r="C6" s="54">
        <v>94160.84</v>
      </c>
      <c r="D6" s="54">
        <v>94160.84</v>
      </c>
      <c r="E6" s="54"/>
    </row>
    <row r="7" spans="1:5" ht="24.95" customHeight="1">
      <c r="A7" s="60">
        <v>2082702</v>
      </c>
      <c r="B7" s="60" t="s">
        <v>190</v>
      </c>
      <c r="C7" s="54">
        <v>94160.84</v>
      </c>
      <c r="D7" s="54">
        <v>94160.84</v>
      </c>
      <c r="E7" s="54"/>
    </row>
    <row r="8" spans="1:5" ht="24.95" customHeight="1">
      <c r="A8" s="60">
        <v>20805</v>
      </c>
      <c r="B8" s="60" t="s">
        <v>189</v>
      </c>
      <c r="C8" s="54">
        <v>6198675.7599999998</v>
      </c>
      <c r="D8" s="54">
        <v>6198675.7599999998</v>
      </c>
      <c r="E8" s="54"/>
    </row>
    <row r="9" spans="1:5" ht="24.95" customHeight="1">
      <c r="A9" s="60">
        <v>2080502</v>
      </c>
      <c r="B9" s="60" t="s">
        <v>188</v>
      </c>
      <c r="C9" s="54">
        <v>2432242.7999999998</v>
      </c>
      <c r="D9" s="54">
        <v>2432242.7999999998</v>
      </c>
      <c r="E9" s="54"/>
    </row>
    <row r="10" spans="1:5" ht="24.95" customHeight="1">
      <c r="A10" s="60">
        <v>2080505</v>
      </c>
      <c r="B10" s="60" t="s">
        <v>187</v>
      </c>
      <c r="C10" s="54">
        <v>3766432.96</v>
      </c>
      <c r="D10" s="54">
        <v>3766432.96</v>
      </c>
      <c r="E10" s="54"/>
    </row>
    <row r="11" spans="1:5" ht="24.95" customHeight="1">
      <c r="A11" s="60">
        <v>210</v>
      </c>
      <c r="B11" s="60" t="s">
        <v>186</v>
      </c>
      <c r="C11" s="54">
        <v>33490118.140000001</v>
      </c>
      <c r="D11" s="54">
        <v>31649250.140000001</v>
      </c>
      <c r="E11" s="54">
        <v>1840868</v>
      </c>
    </row>
    <row r="12" spans="1:5" ht="24.95" customHeight="1">
      <c r="A12" s="60">
        <v>21001</v>
      </c>
      <c r="B12" s="60" t="s">
        <v>185</v>
      </c>
      <c r="C12" s="54">
        <v>4086021.62</v>
      </c>
      <c r="D12" s="54">
        <v>4086021.62</v>
      </c>
      <c r="E12" s="54"/>
    </row>
    <row r="13" spans="1:5" ht="24.95" customHeight="1">
      <c r="A13" s="60">
        <v>2100101</v>
      </c>
      <c r="B13" s="60" t="s">
        <v>184</v>
      </c>
      <c r="C13" s="54">
        <v>4086021.62</v>
      </c>
      <c r="D13" s="54">
        <v>4086021.62</v>
      </c>
      <c r="E13" s="54"/>
    </row>
    <row r="14" spans="1:5" ht="24.95" customHeight="1">
      <c r="A14" s="60">
        <v>21003</v>
      </c>
      <c r="B14" s="60" t="s">
        <v>183</v>
      </c>
      <c r="C14" s="54">
        <v>25109065.48</v>
      </c>
      <c r="D14" s="54">
        <v>24746102.48</v>
      </c>
      <c r="E14" s="54">
        <v>362963</v>
      </c>
    </row>
    <row r="15" spans="1:5" ht="24.95" customHeight="1">
      <c r="A15" s="60">
        <v>2100302</v>
      </c>
      <c r="B15" s="60" t="s">
        <v>182</v>
      </c>
      <c r="C15" s="54">
        <v>24779102.48</v>
      </c>
      <c r="D15" s="54">
        <v>24746102.48</v>
      </c>
      <c r="E15" s="54">
        <v>33000</v>
      </c>
    </row>
    <row r="16" spans="1:5" ht="24.95" customHeight="1">
      <c r="A16" s="60">
        <v>2100399</v>
      </c>
      <c r="B16" s="60" t="s">
        <v>181</v>
      </c>
      <c r="C16" s="54">
        <v>329963</v>
      </c>
      <c r="D16" s="54"/>
      <c r="E16" s="54">
        <v>329963</v>
      </c>
    </row>
    <row r="17" spans="1:5" ht="24.95" customHeight="1">
      <c r="A17" s="60">
        <v>21004</v>
      </c>
      <c r="B17" s="60" t="s">
        <v>180</v>
      </c>
      <c r="C17" s="54">
        <v>788829</v>
      </c>
      <c r="D17" s="54"/>
      <c r="E17" s="54">
        <v>788829</v>
      </c>
    </row>
    <row r="18" spans="1:5" ht="24.95" customHeight="1">
      <c r="A18" s="60">
        <v>2100408</v>
      </c>
      <c r="B18" s="60" t="s">
        <v>179</v>
      </c>
      <c r="C18" s="54">
        <v>762429</v>
      </c>
      <c r="D18" s="54"/>
      <c r="E18" s="54">
        <v>762429</v>
      </c>
    </row>
    <row r="19" spans="1:5" ht="24.95" customHeight="1">
      <c r="A19" s="60">
        <v>2100409</v>
      </c>
      <c r="B19" s="60" t="s">
        <v>178</v>
      </c>
      <c r="C19" s="54">
        <v>26400</v>
      </c>
      <c r="D19" s="54"/>
      <c r="E19" s="54">
        <v>26400</v>
      </c>
    </row>
    <row r="20" spans="1:5" ht="24.95" customHeight="1">
      <c r="A20" s="60">
        <v>21007</v>
      </c>
      <c r="B20" s="60" t="s">
        <v>177</v>
      </c>
      <c r="C20" s="54">
        <v>689076</v>
      </c>
      <c r="D20" s="54"/>
      <c r="E20" s="54">
        <v>689076</v>
      </c>
    </row>
    <row r="21" spans="1:5" ht="24.95" customHeight="1">
      <c r="A21" s="60">
        <v>2100716</v>
      </c>
      <c r="B21" s="60" t="s">
        <v>176</v>
      </c>
      <c r="C21" s="54">
        <v>689076</v>
      </c>
      <c r="D21" s="54"/>
      <c r="E21" s="54">
        <v>689076</v>
      </c>
    </row>
    <row r="22" spans="1:5" ht="24.95" customHeight="1">
      <c r="A22" s="59">
        <v>21011</v>
      </c>
      <c r="B22" s="59" t="s">
        <v>175</v>
      </c>
      <c r="C22" s="54">
        <v>2817126.04</v>
      </c>
      <c r="D22" s="54">
        <v>2817126.04</v>
      </c>
      <c r="E22" s="54"/>
    </row>
    <row r="23" spans="1:5" ht="24.95" customHeight="1">
      <c r="A23" s="59">
        <v>2101101</v>
      </c>
      <c r="B23" s="59" t="s">
        <v>174</v>
      </c>
      <c r="C23" s="54">
        <v>215706.79</v>
      </c>
      <c r="D23" s="54">
        <v>215706.79</v>
      </c>
      <c r="E23" s="54"/>
    </row>
    <row r="24" spans="1:5" ht="24.95" customHeight="1">
      <c r="A24" s="59">
        <v>2101102</v>
      </c>
      <c r="B24" s="59" t="s">
        <v>173</v>
      </c>
      <c r="C24" s="54">
        <v>1609528.04</v>
      </c>
      <c r="D24" s="54">
        <v>1609528.04</v>
      </c>
      <c r="E24" s="54"/>
    </row>
    <row r="25" spans="1:5" ht="24.95" customHeight="1">
      <c r="A25" s="58">
        <v>2101103</v>
      </c>
      <c r="B25" s="57" t="s">
        <v>172</v>
      </c>
      <c r="C25" s="54">
        <v>991891.21</v>
      </c>
      <c r="D25" s="54">
        <v>991891.21</v>
      </c>
      <c r="E25" s="54"/>
    </row>
    <row r="26" spans="1:5" ht="24.95" customHeight="1">
      <c r="A26" s="58">
        <v>221</v>
      </c>
      <c r="B26" s="57" t="s">
        <v>171</v>
      </c>
      <c r="C26" s="54">
        <v>2259859.7799999998</v>
      </c>
      <c r="D26" s="54">
        <v>2259859.7799999998</v>
      </c>
      <c r="E26" s="54"/>
    </row>
    <row r="27" spans="1:5" ht="24.95" customHeight="1">
      <c r="A27" s="58">
        <v>22102</v>
      </c>
      <c r="B27" s="57" t="s">
        <v>170</v>
      </c>
      <c r="C27" s="54">
        <v>2259859.7799999998</v>
      </c>
      <c r="D27" s="54">
        <v>2259859.7799999998</v>
      </c>
      <c r="E27" s="54"/>
    </row>
    <row r="28" spans="1:5" ht="24.95" customHeight="1">
      <c r="A28" s="58">
        <v>2210201</v>
      </c>
      <c r="B28" s="57" t="s">
        <v>169</v>
      </c>
      <c r="C28" s="54">
        <v>2259859.7799999998</v>
      </c>
      <c r="D28" s="54">
        <v>2259859.7799999998</v>
      </c>
      <c r="E28" s="54"/>
    </row>
    <row r="29" spans="1:5" ht="24.95" customHeight="1">
      <c r="A29" s="56"/>
      <c r="B29" s="55" t="s">
        <v>205</v>
      </c>
      <c r="C29" s="54">
        <v>42042814.520000003</v>
      </c>
      <c r="D29" s="54">
        <v>40201946.520000003</v>
      </c>
      <c r="E29" s="54">
        <v>1840868</v>
      </c>
    </row>
    <row r="30" spans="1:5" ht="24.95" customHeight="1"/>
    <row r="31" spans="1:5" ht="20.100000000000001" customHeight="1"/>
    <row r="32" spans="1:5" ht="20.100000000000001" customHeight="1"/>
  </sheetData>
  <mergeCells count="3">
    <mergeCell ref="A1:E1"/>
    <mergeCell ref="A2:E2"/>
    <mergeCell ref="A3:E3"/>
  </mergeCells>
  <phoneticPr fontId="2" type="noConversion"/>
  <printOptions horizontalCentered="1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F24" sqref="F24"/>
    </sheetView>
  </sheetViews>
  <sheetFormatPr defaultRowHeight="12.75"/>
  <cols>
    <col min="1" max="1" width="9" style="7" customWidth="1"/>
    <col min="2" max="2" width="5.75" style="7" customWidth="1"/>
    <col min="3" max="4" width="9.375" style="7" customWidth="1"/>
    <col min="5" max="5" width="9.5" style="7" customWidth="1"/>
    <col min="6" max="11" width="9.375" style="7" customWidth="1"/>
    <col min="12" max="13" width="8.5" style="7" customWidth="1"/>
    <col min="14" max="16384" width="9" style="7"/>
  </cols>
  <sheetData>
    <row r="1" spans="1:14" ht="24" customHeight="1">
      <c r="A1" s="251" t="s">
        <v>240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71"/>
    </row>
    <row r="2" spans="1:14" ht="37.15" customHeight="1">
      <c r="A2" s="255" t="s">
        <v>239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4" ht="34.9" customHeight="1">
      <c r="A3" s="253" t="s">
        <v>238</v>
      </c>
      <c r="B3" s="253"/>
      <c r="C3" s="253"/>
      <c r="D3" s="253"/>
      <c r="E3" s="253"/>
      <c r="F3" s="253"/>
      <c r="G3" s="70"/>
      <c r="H3" s="70"/>
      <c r="I3" s="70"/>
      <c r="J3" s="70"/>
      <c r="K3" s="70"/>
      <c r="L3" s="256" t="s">
        <v>237</v>
      </c>
      <c r="M3" s="256"/>
    </row>
    <row r="4" spans="1:14" ht="40.5" customHeight="1">
      <c r="A4" s="246" t="s">
        <v>236</v>
      </c>
      <c r="B4" s="246" t="s">
        <v>235</v>
      </c>
      <c r="C4" s="246" t="s">
        <v>234</v>
      </c>
      <c r="D4" s="246" t="s">
        <v>233</v>
      </c>
      <c r="E4" s="246" t="s">
        <v>232</v>
      </c>
      <c r="F4" s="252"/>
      <c r="G4" s="252"/>
      <c r="H4" s="252"/>
      <c r="I4" s="252"/>
      <c r="J4" s="246" t="s">
        <v>231</v>
      </c>
      <c r="K4" s="246" t="s">
        <v>230</v>
      </c>
      <c r="L4" s="254" t="s">
        <v>229</v>
      </c>
      <c r="M4" s="254" t="s">
        <v>228</v>
      </c>
    </row>
    <row r="5" spans="1:14" ht="32.25" customHeight="1">
      <c r="A5" s="247"/>
      <c r="B5" s="247"/>
      <c r="C5" s="247"/>
      <c r="D5" s="248"/>
      <c r="E5" s="248" t="s">
        <v>109</v>
      </c>
      <c r="F5" s="248" t="s">
        <v>227</v>
      </c>
      <c r="G5" s="248" t="s">
        <v>226</v>
      </c>
      <c r="H5" s="248" t="s">
        <v>225</v>
      </c>
      <c r="I5" s="248" t="s">
        <v>224</v>
      </c>
      <c r="J5" s="247"/>
      <c r="K5" s="247"/>
      <c r="L5" s="247"/>
      <c r="M5" s="247"/>
    </row>
    <row r="6" spans="1:14" ht="17.649999999999999" customHeight="1">
      <c r="A6" s="247"/>
      <c r="B6" s="247"/>
      <c r="C6" s="247"/>
      <c r="D6" s="248"/>
      <c r="E6" s="248"/>
      <c r="F6" s="248"/>
      <c r="G6" s="248"/>
      <c r="H6" s="248"/>
      <c r="I6" s="248"/>
      <c r="J6" s="247"/>
      <c r="K6" s="247"/>
      <c r="L6" s="247"/>
      <c r="M6" s="247"/>
    </row>
    <row r="7" spans="1:14" ht="33.75" customHeight="1">
      <c r="A7" s="68" t="s">
        <v>223</v>
      </c>
      <c r="B7" s="69"/>
      <c r="C7" s="68" t="s">
        <v>212</v>
      </c>
      <c r="D7" s="68" t="s">
        <v>222</v>
      </c>
      <c r="E7" s="68" t="s">
        <v>221</v>
      </c>
      <c r="F7" s="68" t="s">
        <v>220</v>
      </c>
      <c r="G7" s="68" t="s">
        <v>219</v>
      </c>
      <c r="H7" s="68" t="s">
        <v>218</v>
      </c>
      <c r="I7" s="68" t="s">
        <v>217</v>
      </c>
      <c r="J7" s="68" t="s">
        <v>216</v>
      </c>
      <c r="K7" s="68" t="s">
        <v>215</v>
      </c>
      <c r="L7" s="68" t="s">
        <v>214</v>
      </c>
      <c r="M7" s="68" t="s">
        <v>213</v>
      </c>
    </row>
    <row r="8" spans="1:14" ht="57.75" customHeight="1">
      <c r="A8" s="68" t="s">
        <v>129</v>
      </c>
      <c r="B8" s="68" t="s">
        <v>212</v>
      </c>
      <c r="C8" s="67">
        <v>11965.55</v>
      </c>
      <c r="D8" s="67">
        <v>5572.72</v>
      </c>
      <c r="E8" s="67">
        <v>6028.3</v>
      </c>
      <c r="F8" s="67">
        <v>4250</v>
      </c>
      <c r="G8" s="67">
        <v>124.21</v>
      </c>
      <c r="H8" s="67"/>
      <c r="I8" s="67">
        <v>1654.09</v>
      </c>
      <c r="J8" s="67"/>
      <c r="K8" s="67">
        <v>355.98</v>
      </c>
      <c r="L8" s="67">
        <v>8.5500000000000007</v>
      </c>
      <c r="M8" s="67"/>
    </row>
    <row r="9" spans="1:14" hidden="1">
      <c r="A9" s="249" t="s">
        <v>211</v>
      </c>
      <c r="B9" s="250"/>
      <c r="C9" s="66">
        <v>35</v>
      </c>
      <c r="D9" s="65"/>
      <c r="E9" s="64"/>
      <c r="F9" s="64"/>
      <c r="G9" s="64"/>
      <c r="H9" s="64"/>
      <c r="I9" s="64"/>
      <c r="J9" s="64"/>
      <c r="K9" s="64"/>
      <c r="L9" s="64"/>
      <c r="M9" s="64"/>
    </row>
    <row r="10" spans="1:1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14">
      <c r="A11" s="243" t="s">
        <v>210</v>
      </c>
      <c r="B11" s="244"/>
      <c r="C11" s="244"/>
      <c r="D11" s="244"/>
      <c r="E11" s="244"/>
      <c r="F11" s="244"/>
      <c r="G11" s="244"/>
      <c r="H11" s="244"/>
      <c r="I11" s="63"/>
      <c r="J11" s="63"/>
      <c r="K11" s="63"/>
      <c r="L11" s="63"/>
      <c r="M11" s="63"/>
    </row>
    <row r="12" spans="1:14">
      <c r="A12" s="243" t="s">
        <v>209</v>
      </c>
      <c r="B12" s="243"/>
      <c r="C12" s="243"/>
      <c r="D12" s="243"/>
      <c r="E12" s="243"/>
      <c r="F12" s="243"/>
      <c r="G12" s="243"/>
      <c r="H12" s="243"/>
      <c r="I12" s="243"/>
      <c r="J12" s="63"/>
      <c r="K12" s="63"/>
      <c r="L12" s="63"/>
      <c r="M12" s="63"/>
    </row>
    <row r="13" spans="1:14">
      <c r="A13" s="243" t="s">
        <v>208</v>
      </c>
      <c r="B13" s="244"/>
      <c r="C13" s="244"/>
      <c r="D13" s="244"/>
      <c r="E13" s="244"/>
      <c r="F13" s="244"/>
      <c r="G13" s="244"/>
      <c r="H13" s="244"/>
      <c r="I13" s="244"/>
      <c r="J13" s="63"/>
      <c r="K13" s="63"/>
      <c r="L13" s="63"/>
      <c r="M13" s="63"/>
    </row>
    <row r="14" spans="1:14">
      <c r="A14" s="243"/>
      <c r="B14" s="245"/>
      <c r="C14" s="245"/>
      <c r="D14" s="245"/>
      <c r="E14" s="245"/>
      <c r="F14" s="245"/>
      <c r="G14" s="245"/>
      <c r="H14" s="245"/>
      <c r="I14" s="245"/>
    </row>
  </sheetData>
  <mergeCells count="23">
    <mergeCell ref="A1:M1"/>
    <mergeCell ref="F5:F6"/>
    <mergeCell ref="E4:I4"/>
    <mergeCell ref="A3:F3"/>
    <mergeCell ref="K4:K6"/>
    <mergeCell ref="L4:L6"/>
    <mergeCell ref="M4:M6"/>
    <mergeCell ref="I5:I6"/>
    <mergeCell ref="J4:J6"/>
    <mergeCell ref="A2:M2"/>
    <mergeCell ref="L3:M3"/>
    <mergeCell ref="G5:G6"/>
    <mergeCell ref="H5:H6"/>
    <mergeCell ref="A13:I13"/>
    <mergeCell ref="A14:I14"/>
    <mergeCell ref="A4:A6"/>
    <mergeCell ref="B4:B6"/>
    <mergeCell ref="C4:C6"/>
    <mergeCell ref="D4:D6"/>
    <mergeCell ref="E5:E6"/>
    <mergeCell ref="A11:H11"/>
    <mergeCell ref="A12:I12"/>
    <mergeCell ref="A9:B9"/>
  </mergeCells>
  <phoneticPr fontId="2" type="noConversion"/>
  <printOptions horizontalCentered="1"/>
  <pageMargins left="0.3576388888888889" right="0.16111111111111112" top="1" bottom="1" header="0.5" footer="0.5"/>
  <pageSetup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A40" workbookViewId="0">
      <selection activeCell="U9" sqref="U9"/>
    </sheetView>
  </sheetViews>
  <sheetFormatPr defaultColWidth="8" defaultRowHeight="14.25" customHeight="1"/>
  <cols>
    <col min="1" max="1" width="8" style="75"/>
    <col min="2" max="2" width="6.25" style="75" customWidth="1"/>
    <col min="3" max="3" width="23" style="75" customWidth="1"/>
    <col min="4" max="4" width="9.75" style="74" customWidth="1"/>
    <col min="5" max="5" width="10.625" style="74" customWidth="1"/>
    <col min="6" max="6" width="10.5" style="73" customWidth="1"/>
    <col min="7" max="9" width="6.625" style="73" customWidth="1"/>
    <col min="10" max="11" width="8" style="75"/>
    <col min="12" max="12" width="24" style="75" customWidth="1"/>
    <col min="13" max="13" width="11.25" style="74" customWidth="1"/>
    <col min="14" max="14" width="10.25" style="74" customWidth="1"/>
    <col min="15" max="15" width="9.5" style="74" customWidth="1"/>
    <col min="16" max="18" width="6.625" style="73" customWidth="1"/>
    <col min="19" max="16384" width="8" style="72"/>
  </cols>
  <sheetData>
    <row r="1" spans="1:18" ht="17.100000000000001" customHeight="1">
      <c r="P1" s="264" t="s">
        <v>441</v>
      </c>
      <c r="Q1" s="264"/>
      <c r="R1" s="264"/>
    </row>
    <row r="2" spans="1:18" ht="39" customHeight="1">
      <c r="A2" s="265" t="s">
        <v>440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18" ht="19.5" customHeight="1">
      <c r="A3" s="95" t="s">
        <v>439</v>
      </c>
      <c r="R3" s="94" t="s">
        <v>438</v>
      </c>
    </row>
    <row r="4" spans="1:18" ht="19.5" customHeight="1">
      <c r="A4" s="266" t="s">
        <v>437</v>
      </c>
      <c r="B4" s="267"/>
      <c r="C4" s="267"/>
      <c r="D4" s="267"/>
      <c r="E4" s="267"/>
      <c r="F4" s="267"/>
      <c r="G4" s="267"/>
      <c r="H4" s="267"/>
      <c r="I4" s="268"/>
      <c r="J4" s="269" t="s">
        <v>437</v>
      </c>
      <c r="K4" s="269"/>
      <c r="L4" s="269"/>
      <c r="M4" s="269"/>
      <c r="N4" s="269"/>
      <c r="O4" s="269"/>
      <c r="P4" s="269"/>
      <c r="Q4" s="269"/>
      <c r="R4" s="269"/>
    </row>
    <row r="5" spans="1:18" s="90" customFormat="1" ht="21.75" customHeight="1">
      <c r="A5" s="270" t="s">
        <v>436</v>
      </c>
      <c r="B5" s="270"/>
      <c r="C5" s="270"/>
      <c r="D5" s="260" t="s">
        <v>434</v>
      </c>
      <c r="E5" s="261"/>
      <c r="F5" s="262"/>
      <c r="G5" s="260" t="s">
        <v>433</v>
      </c>
      <c r="H5" s="261"/>
      <c r="I5" s="262"/>
      <c r="J5" s="270" t="s">
        <v>435</v>
      </c>
      <c r="K5" s="270"/>
      <c r="L5" s="270"/>
      <c r="M5" s="257" t="s">
        <v>434</v>
      </c>
      <c r="N5" s="258"/>
      <c r="O5" s="259"/>
      <c r="P5" s="260" t="s">
        <v>433</v>
      </c>
      <c r="Q5" s="261"/>
      <c r="R5" s="262"/>
    </row>
    <row r="6" spans="1:18" s="90" customFormat="1" ht="17.25" customHeight="1">
      <c r="A6" s="93" t="s">
        <v>432</v>
      </c>
      <c r="B6" s="93" t="s">
        <v>431</v>
      </c>
      <c r="C6" s="93" t="s">
        <v>133</v>
      </c>
      <c r="D6" s="92" t="s">
        <v>109</v>
      </c>
      <c r="E6" s="92" t="s">
        <v>131</v>
      </c>
      <c r="F6" s="91" t="s">
        <v>130</v>
      </c>
      <c r="G6" s="91" t="s">
        <v>109</v>
      </c>
      <c r="H6" s="91" t="s">
        <v>131</v>
      </c>
      <c r="I6" s="91" t="s">
        <v>130</v>
      </c>
      <c r="J6" s="93" t="s">
        <v>432</v>
      </c>
      <c r="K6" s="93" t="s">
        <v>431</v>
      </c>
      <c r="L6" s="93" t="s">
        <v>133</v>
      </c>
      <c r="M6" s="92" t="s">
        <v>109</v>
      </c>
      <c r="N6" s="92" t="s">
        <v>131</v>
      </c>
      <c r="O6" s="92" t="s">
        <v>130</v>
      </c>
      <c r="P6" s="91" t="s">
        <v>109</v>
      </c>
      <c r="Q6" s="91" t="s">
        <v>131</v>
      </c>
      <c r="R6" s="91" t="s">
        <v>130</v>
      </c>
    </row>
    <row r="7" spans="1:18" ht="13.5">
      <c r="A7" s="88" t="s">
        <v>212</v>
      </c>
      <c r="B7" s="88" t="s">
        <v>222</v>
      </c>
      <c r="C7" s="88" t="s">
        <v>221</v>
      </c>
      <c r="D7" s="89" t="s">
        <v>220</v>
      </c>
      <c r="E7" s="89" t="s">
        <v>219</v>
      </c>
      <c r="F7" s="88" t="s">
        <v>218</v>
      </c>
      <c r="G7" s="88" t="s">
        <v>217</v>
      </c>
      <c r="H7" s="88" t="s">
        <v>216</v>
      </c>
      <c r="I7" s="88" t="s">
        <v>215</v>
      </c>
      <c r="J7" s="88" t="s">
        <v>214</v>
      </c>
      <c r="K7" s="88" t="s">
        <v>213</v>
      </c>
      <c r="L7" s="88" t="s">
        <v>430</v>
      </c>
      <c r="M7" s="89" t="s">
        <v>429</v>
      </c>
      <c r="N7" s="89" t="s">
        <v>428</v>
      </c>
      <c r="O7" s="89" t="s">
        <v>427</v>
      </c>
      <c r="P7" s="88" t="s">
        <v>426</v>
      </c>
      <c r="Q7" s="88" t="s">
        <v>425</v>
      </c>
      <c r="R7" s="88" t="s">
        <v>424</v>
      </c>
    </row>
    <row r="8" spans="1:18" ht="13.5">
      <c r="A8" s="87" t="s">
        <v>423</v>
      </c>
      <c r="B8" s="84" t="s">
        <v>250</v>
      </c>
      <c r="C8" s="86" t="s">
        <v>422</v>
      </c>
      <c r="D8" s="79">
        <f>E8+F8</f>
        <v>478.96000000000004</v>
      </c>
      <c r="E8" s="79">
        <f>SUM(E9:E12)</f>
        <v>478.96000000000004</v>
      </c>
      <c r="F8" s="78"/>
      <c r="G8" s="78"/>
      <c r="H8" s="78"/>
      <c r="I8" s="78"/>
      <c r="J8" s="87" t="s">
        <v>421</v>
      </c>
      <c r="K8" s="87" t="s">
        <v>250</v>
      </c>
      <c r="L8" s="86" t="s">
        <v>369</v>
      </c>
      <c r="M8" s="79">
        <f>N8+O8</f>
        <v>3505.9300000000003</v>
      </c>
      <c r="N8" s="79">
        <f>SUM(N9:N21)</f>
        <v>3502.63</v>
      </c>
      <c r="O8" s="79">
        <f>SUM(O9:O21)</f>
        <v>3.3</v>
      </c>
      <c r="P8" s="78"/>
      <c r="Q8" s="78"/>
      <c r="R8" s="78"/>
    </row>
    <row r="9" spans="1:18" ht="13.5">
      <c r="A9" s="84"/>
      <c r="B9" s="84" t="s">
        <v>265</v>
      </c>
      <c r="C9" s="83" t="s">
        <v>420</v>
      </c>
      <c r="D9" s="79">
        <f>E9+F9</f>
        <v>371.11</v>
      </c>
      <c r="E9" s="79">
        <v>371.11</v>
      </c>
      <c r="F9" s="78"/>
      <c r="G9" s="78"/>
      <c r="H9" s="78"/>
      <c r="I9" s="78"/>
      <c r="J9" s="84"/>
      <c r="K9" s="84" t="s">
        <v>265</v>
      </c>
      <c r="L9" s="83" t="s">
        <v>419</v>
      </c>
      <c r="M9" s="79">
        <f>N9+O9</f>
        <v>795.07999999999993</v>
      </c>
      <c r="N9" s="79">
        <v>791.78</v>
      </c>
      <c r="O9" s="79">
        <v>3.3</v>
      </c>
      <c r="P9" s="78"/>
      <c r="Q9" s="78"/>
      <c r="R9" s="78"/>
    </row>
    <row r="10" spans="1:18" ht="13.5">
      <c r="A10" s="84"/>
      <c r="B10" s="84" t="s">
        <v>255</v>
      </c>
      <c r="C10" s="83" t="s">
        <v>418</v>
      </c>
      <c r="D10" s="79">
        <f>E10+F10</f>
        <v>82.43</v>
      </c>
      <c r="E10" s="79">
        <v>82.43</v>
      </c>
      <c r="F10" s="78"/>
      <c r="G10" s="78"/>
      <c r="H10" s="78"/>
      <c r="I10" s="78"/>
      <c r="J10" s="84"/>
      <c r="K10" s="84" t="s">
        <v>255</v>
      </c>
      <c r="L10" s="83" t="s">
        <v>417</v>
      </c>
      <c r="M10" s="79">
        <f>N10+O10</f>
        <v>1199.48</v>
      </c>
      <c r="N10" s="79">
        <v>1199.48</v>
      </c>
      <c r="O10" s="79"/>
      <c r="P10" s="78"/>
      <c r="Q10" s="78"/>
      <c r="R10" s="78"/>
    </row>
    <row r="11" spans="1:18" ht="13.5">
      <c r="A11" s="84"/>
      <c r="B11" s="84" t="s">
        <v>253</v>
      </c>
      <c r="C11" s="83" t="s">
        <v>404</v>
      </c>
      <c r="D11" s="79">
        <f>E11+F11</f>
        <v>25.42</v>
      </c>
      <c r="E11" s="79">
        <v>25.42</v>
      </c>
      <c r="F11" s="78"/>
      <c r="G11" s="78"/>
      <c r="H11" s="78"/>
      <c r="I11" s="78"/>
      <c r="J11" s="84"/>
      <c r="K11" s="84" t="s">
        <v>253</v>
      </c>
      <c r="L11" s="83" t="s">
        <v>416</v>
      </c>
      <c r="M11" s="79">
        <f>N11+O11</f>
        <v>128.38</v>
      </c>
      <c r="N11" s="79">
        <v>128.38</v>
      </c>
      <c r="O11" s="79"/>
      <c r="P11" s="78"/>
      <c r="Q11" s="78"/>
      <c r="R11" s="78"/>
    </row>
    <row r="12" spans="1:18" ht="13.5">
      <c r="A12" s="84"/>
      <c r="B12" s="84" t="s">
        <v>243</v>
      </c>
      <c r="C12" s="83" t="s">
        <v>402</v>
      </c>
      <c r="D12" s="79"/>
      <c r="E12" s="79"/>
      <c r="F12" s="78"/>
      <c r="G12" s="78"/>
      <c r="H12" s="78"/>
      <c r="I12" s="78"/>
      <c r="J12" s="84"/>
      <c r="K12" s="84" t="s">
        <v>249</v>
      </c>
      <c r="L12" s="83" t="s">
        <v>415</v>
      </c>
      <c r="M12" s="79"/>
      <c r="N12" s="79"/>
      <c r="O12" s="79"/>
      <c r="P12" s="78"/>
      <c r="Q12" s="78"/>
      <c r="R12" s="78"/>
    </row>
    <row r="13" spans="1:18" ht="13.5">
      <c r="A13" s="87" t="s">
        <v>414</v>
      </c>
      <c r="B13" s="87" t="s">
        <v>250</v>
      </c>
      <c r="C13" s="86" t="s">
        <v>413</v>
      </c>
      <c r="D13" s="79">
        <f>E13+F13</f>
        <v>22.57</v>
      </c>
      <c r="E13" s="79">
        <f>SUM(E14:E23)</f>
        <v>19.87</v>
      </c>
      <c r="F13" s="79">
        <f>SUM(F14:F23)</f>
        <v>2.7</v>
      </c>
      <c r="G13" s="78"/>
      <c r="H13" s="78"/>
      <c r="I13" s="78"/>
      <c r="J13" s="84"/>
      <c r="K13" s="84" t="s">
        <v>247</v>
      </c>
      <c r="L13" s="83" t="s">
        <v>412</v>
      </c>
      <c r="M13" s="79">
        <f>N13+O13</f>
        <v>489.23</v>
      </c>
      <c r="N13" s="79">
        <v>489.23</v>
      </c>
      <c r="O13" s="79"/>
      <c r="P13" s="78"/>
      <c r="Q13" s="78"/>
      <c r="R13" s="78"/>
    </row>
    <row r="14" spans="1:18" ht="27">
      <c r="A14" s="84"/>
      <c r="B14" s="84" t="s">
        <v>265</v>
      </c>
      <c r="C14" s="83" t="s">
        <v>411</v>
      </c>
      <c r="D14" s="79">
        <f>E14+F14</f>
        <v>17.57</v>
      </c>
      <c r="E14" s="79">
        <v>16.87</v>
      </c>
      <c r="F14" s="78">
        <v>0.7</v>
      </c>
      <c r="G14" s="78"/>
      <c r="H14" s="78"/>
      <c r="I14" s="78"/>
      <c r="J14" s="84"/>
      <c r="K14" s="84" t="s">
        <v>245</v>
      </c>
      <c r="L14" s="85" t="s">
        <v>410</v>
      </c>
      <c r="M14" s="79">
        <f>N14+O14</f>
        <v>376.64</v>
      </c>
      <c r="N14" s="79">
        <v>376.64</v>
      </c>
      <c r="O14" s="79"/>
      <c r="P14" s="78"/>
      <c r="Q14" s="78"/>
      <c r="R14" s="78"/>
    </row>
    <row r="15" spans="1:18" ht="13.5">
      <c r="A15" s="84"/>
      <c r="B15" s="84" t="s">
        <v>255</v>
      </c>
      <c r="C15" s="83" t="s">
        <v>378</v>
      </c>
      <c r="D15" s="79"/>
      <c r="E15" s="79"/>
      <c r="F15" s="78"/>
      <c r="G15" s="78"/>
      <c r="H15" s="78"/>
      <c r="I15" s="78"/>
      <c r="J15" s="84"/>
      <c r="K15" s="84" t="s">
        <v>286</v>
      </c>
      <c r="L15" s="83" t="s">
        <v>409</v>
      </c>
      <c r="M15" s="79"/>
      <c r="N15" s="79"/>
      <c r="O15" s="79"/>
      <c r="P15" s="78"/>
      <c r="Q15" s="78"/>
      <c r="R15" s="78"/>
    </row>
    <row r="16" spans="1:18" ht="13.5">
      <c r="A16" s="84"/>
      <c r="B16" s="84" t="s">
        <v>253</v>
      </c>
      <c r="C16" s="83" t="s">
        <v>376</v>
      </c>
      <c r="D16" s="79">
        <f>E16+F16</f>
        <v>2</v>
      </c>
      <c r="E16" s="79"/>
      <c r="F16" s="78">
        <v>2</v>
      </c>
      <c r="G16" s="78"/>
      <c r="H16" s="78"/>
      <c r="I16" s="78"/>
      <c r="J16" s="84"/>
      <c r="K16" s="84" t="s">
        <v>284</v>
      </c>
      <c r="L16" s="83" t="s">
        <v>408</v>
      </c>
      <c r="M16" s="79">
        <f>N16+O16</f>
        <v>169.49</v>
      </c>
      <c r="N16" s="79">
        <v>169.49</v>
      </c>
      <c r="O16" s="79"/>
      <c r="P16" s="78"/>
      <c r="Q16" s="78"/>
      <c r="R16" s="78"/>
    </row>
    <row r="17" spans="1:18" ht="13.5">
      <c r="A17" s="84"/>
      <c r="B17" s="84" t="s">
        <v>262</v>
      </c>
      <c r="C17" s="83" t="s">
        <v>407</v>
      </c>
      <c r="D17" s="79"/>
      <c r="E17" s="79"/>
      <c r="F17" s="78"/>
      <c r="G17" s="78"/>
      <c r="H17" s="78"/>
      <c r="I17" s="78"/>
      <c r="J17" s="84"/>
      <c r="K17" s="84" t="s">
        <v>282</v>
      </c>
      <c r="L17" s="83" t="s">
        <v>406</v>
      </c>
      <c r="M17" s="79">
        <f>N17+O17</f>
        <v>99.19</v>
      </c>
      <c r="N17" s="79">
        <v>99.19</v>
      </c>
      <c r="O17" s="79"/>
      <c r="P17" s="78"/>
      <c r="Q17" s="78"/>
      <c r="R17" s="78"/>
    </row>
    <row r="18" spans="1:18" ht="13.5">
      <c r="A18" s="84"/>
      <c r="B18" s="84" t="s">
        <v>260</v>
      </c>
      <c r="C18" s="83" t="s">
        <v>357</v>
      </c>
      <c r="D18" s="79"/>
      <c r="E18" s="79"/>
      <c r="F18" s="78"/>
      <c r="G18" s="78"/>
      <c r="H18" s="78"/>
      <c r="I18" s="78"/>
      <c r="J18" s="84"/>
      <c r="K18" s="84" t="s">
        <v>280</v>
      </c>
      <c r="L18" s="83" t="s">
        <v>405</v>
      </c>
      <c r="M18" s="79">
        <f>N18+O18</f>
        <v>22.45</v>
      </c>
      <c r="N18" s="79">
        <v>22.45</v>
      </c>
      <c r="O18" s="79"/>
      <c r="P18" s="78"/>
      <c r="Q18" s="78"/>
      <c r="R18" s="78"/>
    </row>
    <row r="19" spans="1:18" ht="13.5">
      <c r="A19" s="84"/>
      <c r="B19" s="84" t="s">
        <v>249</v>
      </c>
      <c r="C19" s="83" t="s">
        <v>374</v>
      </c>
      <c r="D19" s="79">
        <f>E19+F19</f>
        <v>1</v>
      </c>
      <c r="E19" s="79">
        <v>1</v>
      </c>
      <c r="F19" s="78"/>
      <c r="G19" s="78"/>
      <c r="H19" s="78"/>
      <c r="I19" s="78"/>
      <c r="J19" s="84"/>
      <c r="K19" s="84" t="s">
        <v>278</v>
      </c>
      <c r="L19" s="83" t="s">
        <v>404</v>
      </c>
      <c r="M19" s="79">
        <f>N19+O19</f>
        <v>225.99</v>
      </c>
      <c r="N19" s="79">
        <v>225.99</v>
      </c>
      <c r="O19" s="79"/>
      <c r="P19" s="78"/>
      <c r="Q19" s="78"/>
      <c r="R19" s="78"/>
    </row>
    <row r="20" spans="1:18" ht="13.5">
      <c r="A20" s="84"/>
      <c r="B20" s="84" t="s">
        <v>247</v>
      </c>
      <c r="C20" s="83" t="s">
        <v>384</v>
      </c>
      <c r="D20" s="79"/>
      <c r="E20" s="79"/>
      <c r="F20" s="78"/>
      <c r="G20" s="78"/>
      <c r="H20" s="78"/>
      <c r="I20" s="78"/>
      <c r="J20" s="84"/>
      <c r="K20" s="84" t="s">
        <v>382</v>
      </c>
      <c r="L20" s="83" t="s">
        <v>403</v>
      </c>
      <c r="M20" s="79"/>
      <c r="N20" s="79"/>
      <c r="O20" s="79"/>
      <c r="P20" s="78"/>
      <c r="Q20" s="78"/>
      <c r="R20" s="78"/>
    </row>
    <row r="21" spans="1:18" ht="13.5">
      <c r="A21" s="84"/>
      <c r="B21" s="84" t="s">
        <v>245</v>
      </c>
      <c r="C21" s="83" t="s">
        <v>348</v>
      </c>
      <c r="D21" s="79">
        <f>E21+F21</f>
        <v>2</v>
      </c>
      <c r="E21" s="79">
        <v>2</v>
      </c>
      <c r="F21" s="78"/>
      <c r="G21" s="78"/>
      <c r="H21" s="78"/>
      <c r="I21" s="78"/>
      <c r="J21" s="84"/>
      <c r="K21" s="84" t="s">
        <v>243</v>
      </c>
      <c r="L21" s="83" t="s">
        <v>402</v>
      </c>
      <c r="M21" s="79"/>
      <c r="N21" s="79"/>
      <c r="O21" s="79"/>
      <c r="P21" s="78"/>
      <c r="Q21" s="78"/>
      <c r="R21" s="78"/>
    </row>
    <row r="22" spans="1:18" ht="13.5">
      <c r="A22" s="84"/>
      <c r="B22" s="84" t="s">
        <v>286</v>
      </c>
      <c r="C22" s="83" t="s">
        <v>383</v>
      </c>
      <c r="D22" s="79"/>
      <c r="E22" s="79"/>
      <c r="F22" s="78"/>
      <c r="G22" s="78"/>
      <c r="H22" s="78"/>
      <c r="I22" s="78"/>
      <c r="J22" s="87" t="s">
        <v>401</v>
      </c>
      <c r="K22" s="87" t="s">
        <v>250</v>
      </c>
      <c r="L22" s="86" t="s">
        <v>366</v>
      </c>
      <c r="M22" s="79">
        <f>N22+O22</f>
        <v>125.45</v>
      </c>
      <c r="N22" s="79">
        <f>SUM(N23:N49)</f>
        <v>122.75</v>
      </c>
      <c r="O22" s="79">
        <f>SUM(O23:O49)</f>
        <v>2.7</v>
      </c>
      <c r="P22" s="78"/>
      <c r="Q22" s="78"/>
      <c r="R22" s="78"/>
    </row>
    <row r="23" spans="1:18" ht="13.5">
      <c r="A23" s="84"/>
      <c r="B23" s="84" t="s">
        <v>243</v>
      </c>
      <c r="C23" s="83" t="s">
        <v>343</v>
      </c>
      <c r="D23" s="79"/>
      <c r="E23" s="79"/>
      <c r="F23" s="78"/>
      <c r="G23" s="78"/>
      <c r="H23" s="78"/>
      <c r="I23" s="78"/>
      <c r="J23" s="84"/>
      <c r="K23" s="84" t="s">
        <v>265</v>
      </c>
      <c r="L23" s="83" t="s">
        <v>400</v>
      </c>
      <c r="M23" s="79">
        <f>N23+O23</f>
        <v>22.58</v>
      </c>
      <c r="N23" s="79">
        <v>21.88</v>
      </c>
      <c r="O23" s="79">
        <v>0.7</v>
      </c>
      <c r="P23" s="78"/>
      <c r="Q23" s="78"/>
      <c r="R23" s="78"/>
    </row>
    <row r="24" spans="1:18" ht="13.5">
      <c r="A24" s="87" t="s">
        <v>399</v>
      </c>
      <c r="B24" s="87" t="s">
        <v>250</v>
      </c>
      <c r="C24" s="86" t="s">
        <v>398</v>
      </c>
      <c r="D24" s="79">
        <f>E24+F24</f>
        <v>7.49</v>
      </c>
      <c r="E24" s="79">
        <f>SUM(E25:E31)</f>
        <v>7.49</v>
      </c>
      <c r="F24" s="79">
        <f>SUM(F25:F31)</f>
        <v>0</v>
      </c>
      <c r="G24" s="78"/>
      <c r="H24" s="78"/>
      <c r="I24" s="78"/>
      <c r="J24" s="84"/>
      <c r="K24" s="84" t="s">
        <v>255</v>
      </c>
      <c r="L24" s="83" t="s">
        <v>397</v>
      </c>
      <c r="M24" s="79">
        <f>N24+O24</f>
        <v>7.8</v>
      </c>
      <c r="N24" s="79">
        <v>7.8</v>
      </c>
      <c r="O24" s="79"/>
      <c r="P24" s="78"/>
      <c r="Q24" s="78"/>
      <c r="R24" s="78"/>
    </row>
    <row r="25" spans="1:18" ht="13.5">
      <c r="A25" s="84"/>
      <c r="B25" s="84" t="s">
        <v>265</v>
      </c>
      <c r="C25" s="83" t="s">
        <v>385</v>
      </c>
      <c r="D25" s="79"/>
      <c r="E25" s="79"/>
      <c r="F25" s="78"/>
      <c r="G25" s="78"/>
      <c r="H25" s="78"/>
      <c r="I25" s="78"/>
      <c r="J25" s="84"/>
      <c r="K25" s="84" t="s">
        <v>253</v>
      </c>
      <c r="L25" s="83" t="s">
        <v>396</v>
      </c>
      <c r="M25" s="79"/>
      <c r="N25" s="79"/>
      <c r="O25" s="79"/>
      <c r="P25" s="78"/>
      <c r="Q25" s="78"/>
      <c r="R25" s="78"/>
    </row>
    <row r="26" spans="1:18" ht="13.5">
      <c r="A26" s="84"/>
      <c r="B26" s="84" t="s">
        <v>255</v>
      </c>
      <c r="C26" s="83" t="s">
        <v>290</v>
      </c>
      <c r="D26" s="79"/>
      <c r="E26" s="79"/>
      <c r="F26" s="78"/>
      <c r="G26" s="78"/>
      <c r="H26" s="78"/>
      <c r="I26" s="78"/>
      <c r="J26" s="84"/>
      <c r="K26" s="84" t="s">
        <v>262</v>
      </c>
      <c r="L26" s="83" t="s">
        <v>395</v>
      </c>
      <c r="M26" s="79">
        <f>N26+O26</f>
        <v>0.11</v>
      </c>
      <c r="N26" s="79">
        <v>0.11</v>
      </c>
      <c r="O26" s="79"/>
      <c r="P26" s="78"/>
      <c r="Q26" s="78"/>
      <c r="R26" s="78"/>
    </row>
    <row r="27" spans="1:18" ht="13.5">
      <c r="A27" s="84"/>
      <c r="B27" s="84" t="s">
        <v>253</v>
      </c>
      <c r="C27" s="83" t="s">
        <v>277</v>
      </c>
      <c r="D27" s="79"/>
      <c r="E27" s="79"/>
      <c r="F27" s="78"/>
      <c r="G27" s="78"/>
      <c r="H27" s="78"/>
      <c r="I27" s="78"/>
      <c r="J27" s="84"/>
      <c r="K27" s="84" t="s">
        <v>260</v>
      </c>
      <c r="L27" s="83" t="s">
        <v>394</v>
      </c>
      <c r="M27" s="79">
        <f>N27+O27</f>
        <v>3.8</v>
      </c>
      <c r="N27" s="79">
        <v>3.8</v>
      </c>
      <c r="O27" s="79"/>
      <c r="P27" s="78"/>
      <c r="Q27" s="78"/>
      <c r="R27" s="78"/>
    </row>
    <row r="28" spans="1:18" ht="13.5">
      <c r="A28" s="84"/>
      <c r="B28" s="84" t="s">
        <v>260</v>
      </c>
      <c r="C28" s="83" t="s">
        <v>393</v>
      </c>
      <c r="D28" s="79"/>
      <c r="E28" s="79"/>
      <c r="F28" s="78"/>
      <c r="G28" s="78"/>
      <c r="H28" s="78"/>
      <c r="I28" s="78"/>
      <c r="J28" s="84"/>
      <c r="K28" s="84" t="s">
        <v>249</v>
      </c>
      <c r="L28" s="83" t="s">
        <v>392</v>
      </c>
      <c r="M28" s="79">
        <f>N28+O28</f>
        <v>12.8</v>
      </c>
      <c r="N28" s="79">
        <v>12.8</v>
      </c>
      <c r="O28" s="79"/>
      <c r="P28" s="78"/>
      <c r="Q28" s="78"/>
      <c r="R28" s="78"/>
    </row>
    <row r="29" spans="1:18" ht="13.5">
      <c r="A29" s="84"/>
      <c r="B29" s="84" t="s">
        <v>249</v>
      </c>
      <c r="C29" s="83" t="s">
        <v>380</v>
      </c>
      <c r="D29" s="79">
        <f>E29+F29</f>
        <v>7.49</v>
      </c>
      <c r="E29" s="79">
        <v>7.49</v>
      </c>
      <c r="F29" s="78"/>
      <c r="G29" s="78"/>
      <c r="H29" s="78"/>
      <c r="I29" s="78"/>
      <c r="J29" s="84"/>
      <c r="K29" s="84" t="s">
        <v>247</v>
      </c>
      <c r="L29" s="83" t="s">
        <v>391</v>
      </c>
      <c r="M29" s="79">
        <f>N29+O29</f>
        <v>13.5</v>
      </c>
      <c r="N29" s="79">
        <v>13.5</v>
      </c>
      <c r="O29" s="79"/>
      <c r="P29" s="78"/>
      <c r="Q29" s="78"/>
      <c r="R29" s="78"/>
    </row>
    <row r="30" spans="1:18" ht="13.5">
      <c r="A30" s="84"/>
      <c r="B30" s="84" t="s">
        <v>247</v>
      </c>
      <c r="C30" s="83" t="s">
        <v>289</v>
      </c>
      <c r="D30" s="79"/>
      <c r="E30" s="79"/>
      <c r="F30" s="78"/>
      <c r="G30" s="78"/>
      <c r="H30" s="78"/>
      <c r="I30" s="78"/>
      <c r="J30" s="84"/>
      <c r="K30" s="84" t="s">
        <v>245</v>
      </c>
      <c r="L30" s="83" t="s">
        <v>390</v>
      </c>
      <c r="M30" s="79"/>
      <c r="N30" s="79"/>
      <c r="O30" s="79"/>
      <c r="P30" s="78"/>
      <c r="Q30" s="78"/>
      <c r="R30" s="78"/>
    </row>
    <row r="31" spans="1:18" ht="13.5">
      <c r="A31" s="84"/>
      <c r="B31" s="84" t="s">
        <v>243</v>
      </c>
      <c r="C31" s="83" t="s">
        <v>270</v>
      </c>
      <c r="D31" s="79"/>
      <c r="E31" s="79"/>
      <c r="F31" s="78"/>
      <c r="G31" s="78"/>
      <c r="H31" s="78"/>
      <c r="I31" s="78"/>
      <c r="J31" s="84"/>
      <c r="K31" s="84" t="s">
        <v>286</v>
      </c>
      <c r="L31" s="83" t="s">
        <v>389</v>
      </c>
      <c r="M31" s="79">
        <f>N31+O31</f>
        <v>0.7</v>
      </c>
      <c r="N31" s="79">
        <v>0.7</v>
      </c>
      <c r="O31" s="79"/>
      <c r="P31" s="78"/>
      <c r="Q31" s="78"/>
      <c r="R31" s="78"/>
    </row>
    <row r="32" spans="1:18" ht="13.5">
      <c r="A32" s="87" t="s">
        <v>388</v>
      </c>
      <c r="B32" s="87" t="s">
        <v>250</v>
      </c>
      <c r="C32" s="86" t="s">
        <v>387</v>
      </c>
      <c r="D32" s="79"/>
      <c r="E32" s="79"/>
      <c r="F32" s="78"/>
      <c r="G32" s="78"/>
      <c r="H32" s="78"/>
      <c r="I32" s="78"/>
      <c r="J32" s="84"/>
      <c r="K32" s="84" t="s">
        <v>282</v>
      </c>
      <c r="L32" s="83" t="s">
        <v>386</v>
      </c>
      <c r="M32" s="79">
        <f>N32+O32</f>
        <v>3.5</v>
      </c>
      <c r="N32" s="79">
        <v>3.5</v>
      </c>
      <c r="O32" s="79"/>
      <c r="P32" s="78"/>
      <c r="Q32" s="78"/>
      <c r="R32" s="78"/>
    </row>
    <row r="33" spans="1:18" ht="13.5">
      <c r="A33" s="84"/>
      <c r="B33" s="84" t="s">
        <v>265</v>
      </c>
      <c r="C33" s="83" t="s">
        <v>385</v>
      </c>
      <c r="D33" s="79"/>
      <c r="E33" s="79"/>
      <c r="F33" s="78"/>
      <c r="G33" s="78"/>
      <c r="H33" s="78"/>
      <c r="I33" s="78"/>
      <c r="J33" s="84"/>
      <c r="K33" s="84" t="s">
        <v>280</v>
      </c>
      <c r="L33" s="83" t="s">
        <v>384</v>
      </c>
      <c r="M33" s="79"/>
      <c r="N33" s="79"/>
      <c r="O33" s="79"/>
      <c r="P33" s="78"/>
      <c r="Q33" s="78"/>
      <c r="R33" s="78"/>
    </row>
    <row r="34" spans="1:18" ht="13.5">
      <c r="A34" s="84"/>
      <c r="B34" s="84" t="s">
        <v>255</v>
      </c>
      <c r="C34" s="83" t="s">
        <v>290</v>
      </c>
      <c r="D34" s="79"/>
      <c r="E34" s="79"/>
      <c r="F34" s="78"/>
      <c r="G34" s="78"/>
      <c r="H34" s="78"/>
      <c r="I34" s="78"/>
      <c r="J34" s="84"/>
      <c r="K34" s="84" t="s">
        <v>278</v>
      </c>
      <c r="L34" s="83" t="s">
        <v>383</v>
      </c>
      <c r="M34" s="79"/>
      <c r="N34" s="79"/>
      <c r="O34" s="79"/>
      <c r="P34" s="78"/>
      <c r="Q34" s="78"/>
      <c r="R34" s="78"/>
    </row>
    <row r="35" spans="1:18" ht="13.5">
      <c r="A35" s="84"/>
      <c r="B35" s="84" t="s">
        <v>253</v>
      </c>
      <c r="C35" s="83" t="s">
        <v>277</v>
      </c>
      <c r="D35" s="79"/>
      <c r="E35" s="79"/>
      <c r="F35" s="78"/>
      <c r="G35" s="78"/>
      <c r="H35" s="78"/>
      <c r="I35" s="78"/>
      <c r="J35" s="84"/>
      <c r="K35" s="84" t="s">
        <v>382</v>
      </c>
      <c r="L35" s="83" t="s">
        <v>381</v>
      </c>
      <c r="M35" s="79"/>
      <c r="N35" s="79"/>
      <c r="O35" s="79"/>
      <c r="P35" s="78"/>
      <c r="Q35" s="78"/>
      <c r="R35" s="78"/>
    </row>
    <row r="36" spans="1:18" ht="13.5">
      <c r="A36" s="84"/>
      <c r="B36" s="84" t="s">
        <v>262</v>
      </c>
      <c r="C36" s="83" t="s">
        <v>380</v>
      </c>
      <c r="D36" s="79"/>
      <c r="E36" s="79"/>
      <c r="F36" s="78"/>
      <c r="G36" s="78"/>
      <c r="H36" s="78"/>
      <c r="I36" s="78"/>
      <c r="J36" s="84"/>
      <c r="K36" s="84" t="s">
        <v>379</v>
      </c>
      <c r="L36" s="83" t="s">
        <v>378</v>
      </c>
      <c r="M36" s="79"/>
      <c r="N36" s="79"/>
      <c r="O36" s="79"/>
      <c r="P36" s="78"/>
      <c r="Q36" s="78"/>
      <c r="R36" s="78"/>
    </row>
    <row r="37" spans="1:18" ht="13.5">
      <c r="A37" s="84"/>
      <c r="B37" s="84" t="s">
        <v>260</v>
      </c>
      <c r="C37" s="83" t="s">
        <v>289</v>
      </c>
      <c r="D37" s="79"/>
      <c r="E37" s="79"/>
      <c r="F37" s="78"/>
      <c r="G37" s="78"/>
      <c r="H37" s="78"/>
      <c r="I37" s="78"/>
      <c r="J37" s="84"/>
      <c r="K37" s="84" t="s">
        <v>377</v>
      </c>
      <c r="L37" s="83" t="s">
        <v>376</v>
      </c>
      <c r="M37" s="79">
        <f>N37+O37</f>
        <v>2</v>
      </c>
      <c r="N37" s="79"/>
      <c r="O37" s="79">
        <v>2</v>
      </c>
      <c r="P37" s="78"/>
      <c r="Q37" s="78"/>
      <c r="R37" s="78"/>
    </row>
    <row r="38" spans="1:18" ht="13.5">
      <c r="A38" s="84"/>
      <c r="B38" s="84" t="s">
        <v>243</v>
      </c>
      <c r="C38" s="83" t="s">
        <v>270</v>
      </c>
      <c r="D38" s="79"/>
      <c r="E38" s="79"/>
      <c r="F38" s="78"/>
      <c r="G38" s="78"/>
      <c r="H38" s="78"/>
      <c r="I38" s="78"/>
      <c r="J38" s="84"/>
      <c r="K38" s="84" t="s">
        <v>375</v>
      </c>
      <c r="L38" s="83" t="s">
        <v>374</v>
      </c>
      <c r="M38" s="79">
        <f>N38+O38</f>
        <v>1</v>
      </c>
      <c r="N38" s="79">
        <v>1</v>
      </c>
      <c r="O38" s="79"/>
      <c r="P38" s="78"/>
      <c r="Q38" s="78"/>
      <c r="R38" s="78"/>
    </row>
    <row r="39" spans="1:18" ht="13.5">
      <c r="A39" s="87" t="s">
        <v>373</v>
      </c>
      <c r="B39" s="87" t="s">
        <v>250</v>
      </c>
      <c r="C39" s="86" t="s">
        <v>372</v>
      </c>
      <c r="D39" s="79">
        <f>E39+F39</f>
        <v>3129.85</v>
      </c>
      <c r="E39" s="79">
        <f>SUM(E40:E42)</f>
        <v>3126.5499999999997</v>
      </c>
      <c r="F39" s="79">
        <f>SUM(F40:F42)</f>
        <v>3.3</v>
      </c>
      <c r="G39" s="78"/>
      <c r="H39" s="78"/>
      <c r="I39" s="78"/>
      <c r="J39" s="84"/>
      <c r="K39" s="84" t="s">
        <v>371</v>
      </c>
      <c r="L39" s="83" t="s">
        <v>370</v>
      </c>
      <c r="M39" s="79"/>
      <c r="N39" s="79"/>
      <c r="O39" s="79"/>
      <c r="P39" s="78"/>
      <c r="Q39" s="78"/>
      <c r="R39" s="78"/>
    </row>
    <row r="40" spans="1:18" ht="13.5">
      <c r="A40" s="84"/>
      <c r="B40" s="84" t="s">
        <v>265</v>
      </c>
      <c r="C40" s="83" t="s">
        <v>369</v>
      </c>
      <c r="D40" s="79">
        <f>E40+F40</f>
        <v>3026.96</v>
      </c>
      <c r="E40" s="79">
        <v>3023.66</v>
      </c>
      <c r="F40" s="78">
        <v>3.3</v>
      </c>
      <c r="G40" s="78"/>
      <c r="H40" s="78"/>
      <c r="I40" s="78"/>
      <c r="J40" s="84"/>
      <c r="K40" s="84" t="s">
        <v>368</v>
      </c>
      <c r="L40" s="83" t="s">
        <v>367</v>
      </c>
      <c r="M40" s="79"/>
      <c r="N40" s="79"/>
      <c r="O40" s="79"/>
      <c r="P40" s="78"/>
      <c r="Q40" s="78"/>
      <c r="R40" s="78"/>
    </row>
    <row r="41" spans="1:18" ht="13.5">
      <c r="A41" s="84"/>
      <c r="B41" s="84" t="s">
        <v>255</v>
      </c>
      <c r="C41" s="83" t="s">
        <v>366</v>
      </c>
      <c r="D41" s="79">
        <f>E41+F41</f>
        <v>102.89</v>
      </c>
      <c r="E41" s="79">
        <v>102.89</v>
      </c>
      <c r="F41" s="78"/>
      <c r="G41" s="78"/>
      <c r="H41" s="78"/>
      <c r="I41" s="78"/>
      <c r="J41" s="84"/>
      <c r="K41" s="84" t="s">
        <v>365</v>
      </c>
      <c r="L41" s="83" t="s">
        <v>364</v>
      </c>
      <c r="M41" s="79"/>
      <c r="N41" s="79"/>
      <c r="O41" s="79"/>
      <c r="P41" s="78"/>
      <c r="Q41" s="78"/>
      <c r="R41" s="78"/>
    </row>
    <row r="42" spans="1:18" ht="13.5">
      <c r="A42" s="84"/>
      <c r="B42" s="84" t="s">
        <v>243</v>
      </c>
      <c r="C42" s="83" t="s">
        <v>363</v>
      </c>
      <c r="D42" s="79"/>
      <c r="E42" s="79"/>
      <c r="F42" s="78"/>
      <c r="G42" s="78"/>
      <c r="H42" s="78"/>
      <c r="I42" s="78"/>
      <c r="J42" s="84"/>
      <c r="K42" s="84" t="s">
        <v>362</v>
      </c>
      <c r="L42" s="83" t="s">
        <v>361</v>
      </c>
      <c r="M42" s="79"/>
      <c r="N42" s="79"/>
      <c r="O42" s="79"/>
      <c r="P42" s="78"/>
      <c r="Q42" s="78"/>
      <c r="R42" s="78"/>
    </row>
    <row r="43" spans="1:18" ht="13.5">
      <c r="A43" s="87" t="s">
        <v>360</v>
      </c>
      <c r="B43" s="87" t="s">
        <v>250</v>
      </c>
      <c r="C43" s="86" t="s">
        <v>359</v>
      </c>
      <c r="D43" s="79"/>
      <c r="E43" s="79"/>
      <c r="F43" s="78"/>
      <c r="G43" s="78"/>
      <c r="H43" s="78"/>
      <c r="I43" s="78"/>
      <c r="J43" s="84"/>
      <c r="K43" s="84" t="s">
        <v>358</v>
      </c>
      <c r="L43" s="83" t="s">
        <v>357</v>
      </c>
      <c r="M43" s="79"/>
      <c r="N43" s="79"/>
      <c r="O43" s="79"/>
      <c r="P43" s="78"/>
      <c r="Q43" s="78"/>
      <c r="R43" s="78"/>
    </row>
    <row r="44" spans="1:18" ht="13.5">
      <c r="A44" s="84"/>
      <c r="B44" s="84" t="s">
        <v>265</v>
      </c>
      <c r="C44" s="83" t="s">
        <v>356</v>
      </c>
      <c r="D44" s="79"/>
      <c r="E44" s="79"/>
      <c r="F44" s="78"/>
      <c r="G44" s="78"/>
      <c r="H44" s="78"/>
      <c r="I44" s="78"/>
      <c r="J44" s="84"/>
      <c r="K44" s="84" t="s">
        <v>355</v>
      </c>
      <c r="L44" s="83" t="s">
        <v>354</v>
      </c>
      <c r="M44" s="79">
        <f>N44+O44</f>
        <v>37.659999999999997</v>
      </c>
      <c r="N44" s="79">
        <v>37.659999999999997</v>
      </c>
      <c r="O44" s="79"/>
      <c r="P44" s="78"/>
      <c r="Q44" s="78"/>
      <c r="R44" s="78"/>
    </row>
    <row r="45" spans="1:18" ht="13.5">
      <c r="A45" s="84"/>
      <c r="B45" s="84" t="s">
        <v>255</v>
      </c>
      <c r="C45" s="83" t="s">
        <v>353</v>
      </c>
      <c r="D45" s="79"/>
      <c r="E45" s="79"/>
      <c r="F45" s="78"/>
      <c r="G45" s="78"/>
      <c r="H45" s="78"/>
      <c r="I45" s="78"/>
      <c r="J45" s="84"/>
      <c r="K45" s="84" t="s">
        <v>352</v>
      </c>
      <c r="L45" s="83" t="s">
        <v>351</v>
      </c>
      <c r="M45" s="79"/>
      <c r="N45" s="79"/>
      <c r="O45" s="79"/>
      <c r="P45" s="78"/>
      <c r="Q45" s="78"/>
      <c r="R45" s="78"/>
    </row>
    <row r="46" spans="1:18" ht="13.5">
      <c r="A46" s="87" t="s">
        <v>350</v>
      </c>
      <c r="B46" s="87" t="s">
        <v>250</v>
      </c>
      <c r="C46" s="86" t="s">
        <v>266</v>
      </c>
      <c r="D46" s="79"/>
      <c r="E46" s="79"/>
      <c r="F46" s="78"/>
      <c r="G46" s="78"/>
      <c r="H46" s="78"/>
      <c r="I46" s="78"/>
      <c r="J46" s="84"/>
      <c r="K46" s="84" t="s">
        <v>349</v>
      </c>
      <c r="L46" s="83" t="s">
        <v>348</v>
      </c>
      <c r="M46" s="79">
        <f>N46+O46</f>
        <v>20</v>
      </c>
      <c r="N46" s="79">
        <v>20</v>
      </c>
      <c r="O46" s="79"/>
      <c r="P46" s="78"/>
      <c r="Q46" s="78"/>
      <c r="R46" s="78"/>
    </row>
    <row r="47" spans="1:18" ht="13.5">
      <c r="A47" s="84"/>
      <c r="B47" s="84" t="s">
        <v>265</v>
      </c>
      <c r="C47" s="83" t="s">
        <v>261</v>
      </c>
      <c r="D47" s="79"/>
      <c r="E47" s="79"/>
      <c r="F47" s="78"/>
      <c r="G47" s="78"/>
      <c r="H47" s="78"/>
      <c r="I47" s="78"/>
      <c r="J47" s="84"/>
      <c r="K47" s="84" t="s">
        <v>347</v>
      </c>
      <c r="L47" s="83" t="s">
        <v>346</v>
      </c>
      <c r="M47" s="79"/>
      <c r="N47" s="79"/>
      <c r="O47" s="79"/>
      <c r="P47" s="78"/>
      <c r="Q47" s="78"/>
      <c r="R47" s="78"/>
    </row>
    <row r="48" spans="1:18" ht="13.5">
      <c r="A48" s="84"/>
      <c r="B48" s="84" t="s">
        <v>255</v>
      </c>
      <c r="C48" s="83" t="s">
        <v>259</v>
      </c>
      <c r="D48" s="79"/>
      <c r="E48" s="79"/>
      <c r="F48" s="78"/>
      <c r="G48" s="78"/>
      <c r="H48" s="78"/>
      <c r="I48" s="78"/>
      <c r="J48" s="84"/>
      <c r="K48" s="84" t="s">
        <v>345</v>
      </c>
      <c r="L48" s="83" t="s">
        <v>344</v>
      </c>
      <c r="M48" s="79"/>
      <c r="N48" s="79"/>
      <c r="O48" s="79"/>
      <c r="P48" s="78"/>
      <c r="Q48" s="78"/>
      <c r="R48" s="78"/>
    </row>
    <row r="49" spans="1:18" ht="13.5">
      <c r="A49" s="84"/>
      <c r="B49" s="84" t="s">
        <v>243</v>
      </c>
      <c r="C49" s="83" t="s">
        <v>258</v>
      </c>
      <c r="D49" s="79"/>
      <c r="E49" s="79"/>
      <c r="F49" s="78"/>
      <c r="G49" s="78"/>
      <c r="H49" s="78"/>
      <c r="I49" s="78"/>
      <c r="J49" s="84"/>
      <c r="K49" s="84" t="s">
        <v>243</v>
      </c>
      <c r="L49" s="83" t="s">
        <v>343</v>
      </c>
      <c r="M49" s="79"/>
      <c r="N49" s="79"/>
      <c r="O49" s="79"/>
      <c r="P49" s="78"/>
      <c r="Q49" s="78"/>
      <c r="R49" s="78"/>
    </row>
    <row r="50" spans="1:18" ht="13.5">
      <c r="A50" s="87" t="s">
        <v>342</v>
      </c>
      <c r="B50" s="84" t="s">
        <v>250</v>
      </c>
      <c r="C50" s="86" t="s">
        <v>341</v>
      </c>
      <c r="D50" s="79"/>
      <c r="E50" s="79"/>
      <c r="F50" s="78"/>
      <c r="G50" s="78"/>
      <c r="H50" s="78"/>
      <c r="I50" s="78"/>
      <c r="J50" s="87" t="s">
        <v>340</v>
      </c>
      <c r="K50" s="87" t="s">
        <v>250</v>
      </c>
      <c r="L50" s="86" t="s">
        <v>334</v>
      </c>
      <c r="M50" s="79">
        <f>N50+O50</f>
        <v>565.41000000000008</v>
      </c>
      <c r="N50" s="79">
        <f>SUM(N51:N61)</f>
        <v>387.32</v>
      </c>
      <c r="O50" s="79">
        <f>SUM(O51:O61)</f>
        <v>178.09000000000003</v>
      </c>
      <c r="P50" s="78"/>
      <c r="Q50" s="78"/>
      <c r="R50" s="78"/>
    </row>
    <row r="51" spans="1:18" ht="13.5">
      <c r="A51" s="84"/>
      <c r="B51" s="84" t="s">
        <v>265</v>
      </c>
      <c r="C51" s="83" t="s">
        <v>339</v>
      </c>
      <c r="D51" s="79"/>
      <c r="E51" s="79"/>
      <c r="F51" s="78"/>
      <c r="G51" s="78"/>
      <c r="H51" s="78"/>
      <c r="I51" s="78"/>
      <c r="J51" s="84"/>
      <c r="K51" s="84" t="s">
        <v>265</v>
      </c>
      <c r="L51" s="83" t="s">
        <v>338</v>
      </c>
      <c r="M51" s="79"/>
      <c r="N51" s="79"/>
      <c r="O51" s="79"/>
      <c r="P51" s="78"/>
      <c r="Q51" s="78"/>
      <c r="R51" s="78"/>
    </row>
    <row r="52" spans="1:18" ht="13.5">
      <c r="A52" s="84"/>
      <c r="B52" s="84" t="s">
        <v>255</v>
      </c>
      <c r="C52" s="83" t="s">
        <v>337</v>
      </c>
      <c r="D52" s="79"/>
      <c r="E52" s="79"/>
      <c r="F52" s="78"/>
      <c r="G52" s="78"/>
      <c r="H52" s="78"/>
      <c r="I52" s="78"/>
      <c r="J52" s="84"/>
      <c r="K52" s="84" t="s">
        <v>255</v>
      </c>
      <c r="L52" s="83" t="s">
        <v>336</v>
      </c>
      <c r="M52" s="79">
        <f>N52+O52</f>
        <v>243.22</v>
      </c>
      <c r="N52" s="79">
        <v>243.22</v>
      </c>
      <c r="O52" s="79"/>
      <c r="P52" s="78"/>
      <c r="Q52" s="78"/>
      <c r="R52" s="78"/>
    </row>
    <row r="53" spans="1:18" ht="13.5">
      <c r="A53" s="87" t="s">
        <v>335</v>
      </c>
      <c r="B53" s="87" t="s">
        <v>250</v>
      </c>
      <c r="C53" s="86" t="s">
        <v>334</v>
      </c>
      <c r="D53" s="79">
        <f>E53+F53</f>
        <v>565.41</v>
      </c>
      <c r="E53" s="79">
        <f>SUM(E54:E58)</f>
        <v>387.32</v>
      </c>
      <c r="F53" s="79">
        <f>SUM(F54:F58)</f>
        <v>178.09</v>
      </c>
      <c r="G53" s="78"/>
      <c r="H53" s="78"/>
      <c r="I53" s="78"/>
      <c r="J53" s="84"/>
      <c r="K53" s="84" t="s">
        <v>253</v>
      </c>
      <c r="L53" s="83" t="s">
        <v>333</v>
      </c>
      <c r="M53" s="79"/>
      <c r="N53" s="79"/>
      <c r="O53" s="79"/>
      <c r="P53" s="78"/>
      <c r="Q53" s="78"/>
      <c r="R53" s="78"/>
    </row>
    <row r="54" spans="1:18" ht="13.5">
      <c r="A54" s="84"/>
      <c r="B54" s="84" t="s">
        <v>265</v>
      </c>
      <c r="C54" s="83" t="s">
        <v>332</v>
      </c>
      <c r="D54" s="79">
        <f>E54+F54</f>
        <v>322.19</v>
      </c>
      <c r="E54" s="79">
        <v>144.1</v>
      </c>
      <c r="F54" s="78">
        <v>178.09</v>
      </c>
      <c r="G54" s="78"/>
      <c r="H54" s="78"/>
      <c r="I54" s="78"/>
      <c r="J54" s="84"/>
      <c r="K54" s="84" t="s">
        <v>262</v>
      </c>
      <c r="L54" s="83" t="s">
        <v>331</v>
      </c>
      <c r="M54" s="79"/>
      <c r="N54" s="79"/>
      <c r="O54" s="79"/>
      <c r="P54" s="78"/>
      <c r="Q54" s="78"/>
      <c r="R54" s="78"/>
    </row>
    <row r="55" spans="1:18" ht="13.5">
      <c r="A55" s="84"/>
      <c r="B55" s="84" t="s">
        <v>255</v>
      </c>
      <c r="C55" s="83" t="s">
        <v>325</v>
      </c>
      <c r="D55" s="79"/>
      <c r="E55" s="79"/>
      <c r="F55" s="78"/>
      <c r="G55" s="78"/>
      <c r="H55" s="78"/>
      <c r="I55" s="78"/>
      <c r="J55" s="84"/>
      <c r="K55" s="84" t="s">
        <v>260</v>
      </c>
      <c r="L55" s="83" t="s">
        <v>330</v>
      </c>
      <c r="M55" s="79">
        <f>N55+O55</f>
        <v>150.5</v>
      </c>
      <c r="N55" s="79">
        <v>144.1</v>
      </c>
      <c r="O55" s="79">
        <v>6.4</v>
      </c>
      <c r="P55" s="78"/>
      <c r="Q55" s="78"/>
      <c r="R55" s="78"/>
    </row>
    <row r="56" spans="1:18" ht="13.5">
      <c r="A56" s="84"/>
      <c r="B56" s="84" t="s">
        <v>253</v>
      </c>
      <c r="C56" s="83" t="s">
        <v>322</v>
      </c>
      <c r="D56" s="79"/>
      <c r="E56" s="79"/>
      <c r="F56" s="78"/>
      <c r="G56" s="78"/>
      <c r="H56" s="78"/>
      <c r="I56" s="78"/>
      <c r="J56" s="84"/>
      <c r="K56" s="84" t="s">
        <v>249</v>
      </c>
      <c r="L56" s="83" t="s">
        <v>329</v>
      </c>
      <c r="M56" s="79"/>
      <c r="N56" s="79"/>
      <c r="O56" s="79"/>
      <c r="P56" s="78"/>
      <c r="Q56" s="78"/>
      <c r="R56" s="78"/>
    </row>
    <row r="57" spans="1:18" ht="13.5">
      <c r="A57" s="84"/>
      <c r="B57" s="84" t="s">
        <v>260</v>
      </c>
      <c r="C57" s="83" t="s">
        <v>328</v>
      </c>
      <c r="D57" s="79">
        <f>E57+F57</f>
        <v>243.22</v>
      </c>
      <c r="E57" s="79">
        <v>243.22</v>
      </c>
      <c r="F57" s="78"/>
      <c r="G57" s="78"/>
      <c r="H57" s="78"/>
      <c r="I57" s="78"/>
      <c r="J57" s="84"/>
      <c r="K57" s="84" t="s">
        <v>247</v>
      </c>
      <c r="L57" s="83" t="s">
        <v>327</v>
      </c>
      <c r="M57" s="79">
        <f>N57+O57</f>
        <v>157.11000000000001</v>
      </c>
      <c r="N57" s="79"/>
      <c r="O57" s="79">
        <v>157.11000000000001</v>
      </c>
      <c r="P57" s="78"/>
      <c r="Q57" s="78"/>
      <c r="R57" s="78"/>
    </row>
    <row r="58" spans="1:18" ht="13.5">
      <c r="A58" s="84"/>
      <c r="B58" s="84" t="s">
        <v>243</v>
      </c>
      <c r="C58" s="83" t="s">
        <v>326</v>
      </c>
      <c r="D58" s="79"/>
      <c r="E58" s="79"/>
      <c r="F58" s="78"/>
      <c r="G58" s="78"/>
      <c r="H58" s="78"/>
      <c r="I58" s="78"/>
      <c r="J58" s="84"/>
      <c r="K58" s="84" t="s">
        <v>245</v>
      </c>
      <c r="L58" s="83" t="s">
        <v>325</v>
      </c>
      <c r="M58" s="79">
        <f>N58+O58</f>
        <v>5</v>
      </c>
      <c r="N58" s="79"/>
      <c r="O58" s="79">
        <v>5</v>
      </c>
      <c r="P58" s="78"/>
      <c r="Q58" s="78"/>
      <c r="R58" s="78"/>
    </row>
    <row r="59" spans="1:18" ht="13.5">
      <c r="A59" s="87" t="s">
        <v>324</v>
      </c>
      <c r="B59" s="87" t="s">
        <v>250</v>
      </c>
      <c r="C59" s="86" t="s">
        <v>256</v>
      </c>
      <c r="D59" s="79"/>
      <c r="E59" s="79"/>
      <c r="F59" s="78"/>
      <c r="G59" s="78"/>
      <c r="H59" s="78"/>
      <c r="I59" s="78"/>
      <c r="J59" s="84"/>
      <c r="K59" s="84" t="s">
        <v>286</v>
      </c>
      <c r="L59" s="83" t="s">
        <v>323</v>
      </c>
      <c r="M59" s="79"/>
      <c r="N59" s="79"/>
      <c r="O59" s="79"/>
      <c r="P59" s="78"/>
      <c r="Q59" s="78"/>
      <c r="R59" s="78"/>
    </row>
    <row r="60" spans="1:18" ht="13.5">
      <c r="A60" s="84"/>
      <c r="B60" s="84" t="s">
        <v>255</v>
      </c>
      <c r="C60" s="83" t="s">
        <v>254</v>
      </c>
      <c r="D60" s="79"/>
      <c r="E60" s="79"/>
      <c r="F60" s="78"/>
      <c r="G60" s="78"/>
      <c r="H60" s="78"/>
      <c r="I60" s="78"/>
      <c r="J60" s="84"/>
      <c r="K60" s="84" t="s">
        <v>284</v>
      </c>
      <c r="L60" s="83" t="s">
        <v>322</v>
      </c>
      <c r="M60" s="79"/>
      <c r="N60" s="79"/>
      <c r="O60" s="79"/>
      <c r="P60" s="78"/>
      <c r="Q60" s="78"/>
      <c r="R60" s="78"/>
    </row>
    <row r="61" spans="1:18" ht="13.5">
      <c r="A61" s="84"/>
      <c r="B61" s="84" t="s">
        <v>253</v>
      </c>
      <c r="C61" s="83" t="s">
        <v>252</v>
      </c>
      <c r="D61" s="79"/>
      <c r="E61" s="79"/>
      <c r="F61" s="78"/>
      <c r="G61" s="78"/>
      <c r="H61" s="78"/>
      <c r="I61" s="78"/>
      <c r="J61" s="84"/>
      <c r="K61" s="84" t="s">
        <v>243</v>
      </c>
      <c r="L61" s="83" t="s">
        <v>321</v>
      </c>
      <c r="M61" s="79">
        <f>N61+O61</f>
        <v>9.58</v>
      </c>
      <c r="N61" s="79"/>
      <c r="O61" s="79">
        <v>9.58</v>
      </c>
      <c r="P61" s="78"/>
      <c r="Q61" s="78"/>
      <c r="R61" s="78"/>
    </row>
    <row r="62" spans="1:18" ht="13.5">
      <c r="A62" s="87" t="s">
        <v>320</v>
      </c>
      <c r="B62" s="87" t="s">
        <v>250</v>
      </c>
      <c r="C62" s="86" t="s">
        <v>318</v>
      </c>
      <c r="D62" s="79"/>
      <c r="E62" s="79"/>
      <c r="F62" s="78"/>
      <c r="G62" s="78"/>
      <c r="H62" s="78"/>
      <c r="I62" s="78"/>
      <c r="J62" s="87" t="s">
        <v>319</v>
      </c>
      <c r="K62" s="87" t="s">
        <v>250</v>
      </c>
      <c r="L62" s="86" t="s">
        <v>318</v>
      </c>
      <c r="M62" s="79"/>
      <c r="N62" s="79"/>
      <c r="O62" s="79"/>
      <c r="P62" s="78"/>
      <c r="Q62" s="78"/>
      <c r="R62" s="78"/>
    </row>
    <row r="63" spans="1:18" ht="13.5">
      <c r="A63" s="84"/>
      <c r="B63" s="84" t="s">
        <v>265</v>
      </c>
      <c r="C63" s="83" t="s">
        <v>317</v>
      </c>
      <c r="D63" s="79"/>
      <c r="E63" s="79"/>
      <c r="F63" s="78"/>
      <c r="G63" s="78"/>
      <c r="H63" s="78"/>
      <c r="I63" s="78"/>
      <c r="J63" s="84"/>
      <c r="K63" s="84" t="s">
        <v>265</v>
      </c>
      <c r="L63" s="83" t="s">
        <v>317</v>
      </c>
      <c r="M63" s="79"/>
      <c r="N63" s="79"/>
      <c r="O63" s="79"/>
      <c r="P63" s="78"/>
      <c r="Q63" s="78"/>
      <c r="R63" s="78"/>
    </row>
    <row r="64" spans="1:18" ht="13.5">
      <c r="A64" s="84"/>
      <c r="B64" s="84" t="s">
        <v>255</v>
      </c>
      <c r="C64" s="83" t="s">
        <v>316</v>
      </c>
      <c r="D64" s="79"/>
      <c r="E64" s="79"/>
      <c r="F64" s="78"/>
      <c r="G64" s="78"/>
      <c r="H64" s="78"/>
      <c r="I64" s="78"/>
      <c r="J64" s="84"/>
      <c r="K64" s="84" t="s">
        <v>255</v>
      </c>
      <c r="L64" s="83" t="s">
        <v>316</v>
      </c>
      <c r="M64" s="79"/>
      <c r="N64" s="79"/>
      <c r="O64" s="79"/>
      <c r="P64" s="78"/>
      <c r="Q64" s="78"/>
      <c r="R64" s="78"/>
    </row>
    <row r="65" spans="1:18" ht="13.5">
      <c r="A65" s="84"/>
      <c r="B65" s="84" t="s">
        <v>253</v>
      </c>
      <c r="C65" s="83" t="s">
        <v>315</v>
      </c>
      <c r="D65" s="79"/>
      <c r="E65" s="79"/>
      <c r="F65" s="78"/>
      <c r="G65" s="78"/>
      <c r="H65" s="78"/>
      <c r="I65" s="78"/>
      <c r="J65" s="84"/>
      <c r="K65" s="84" t="s">
        <v>253</v>
      </c>
      <c r="L65" s="83" t="s">
        <v>315</v>
      </c>
      <c r="M65" s="79"/>
      <c r="N65" s="79"/>
      <c r="O65" s="79"/>
      <c r="P65" s="78"/>
      <c r="Q65" s="78"/>
      <c r="R65" s="78"/>
    </row>
    <row r="66" spans="1:18" ht="13.5">
      <c r="A66" s="84"/>
      <c r="B66" s="84" t="s">
        <v>262</v>
      </c>
      <c r="C66" s="83" t="s">
        <v>314</v>
      </c>
      <c r="D66" s="79"/>
      <c r="E66" s="79"/>
      <c r="F66" s="78"/>
      <c r="G66" s="78"/>
      <c r="H66" s="78"/>
      <c r="I66" s="78"/>
      <c r="J66" s="84"/>
      <c r="K66" s="84" t="s">
        <v>262</v>
      </c>
      <c r="L66" s="83" t="s">
        <v>314</v>
      </c>
      <c r="M66" s="79"/>
      <c r="N66" s="79"/>
      <c r="O66" s="79"/>
      <c r="P66" s="78"/>
      <c r="Q66" s="78"/>
      <c r="R66" s="78"/>
    </row>
    <row r="67" spans="1:18" ht="13.5">
      <c r="A67" s="87" t="s">
        <v>313</v>
      </c>
      <c r="B67" s="87" t="s">
        <v>250</v>
      </c>
      <c r="C67" s="86" t="s">
        <v>312</v>
      </c>
      <c r="D67" s="79"/>
      <c r="E67" s="79"/>
      <c r="F67" s="78"/>
      <c r="G67" s="78"/>
      <c r="H67" s="78"/>
      <c r="I67" s="78"/>
      <c r="J67" s="87" t="s">
        <v>311</v>
      </c>
      <c r="K67" s="87" t="s">
        <v>250</v>
      </c>
      <c r="L67" s="86" t="s">
        <v>310</v>
      </c>
      <c r="M67" s="79"/>
      <c r="N67" s="79"/>
      <c r="O67" s="79"/>
      <c r="P67" s="78"/>
      <c r="Q67" s="78"/>
      <c r="R67" s="78"/>
    </row>
    <row r="68" spans="1:18" ht="13.5">
      <c r="A68" s="84"/>
      <c r="B68" s="84" t="s">
        <v>265</v>
      </c>
      <c r="C68" s="83" t="s">
        <v>309</v>
      </c>
      <c r="D68" s="79"/>
      <c r="E68" s="79"/>
      <c r="F68" s="78"/>
      <c r="G68" s="78"/>
      <c r="H68" s="78"/>
      <c r="I68" s="78"/>
      <c r="J68" s="84"/>
      <c r="K68" s="84" t="s">
        <v>265</v>
      </c>
      <c r="L68" s="83" t="s">
        <v>293</v>
      </c>
      <c r="M68" s="79"/>
      <c r="N68" s="79"/>
      <c r="O68" s="79"/>
      <c r="P68" s="78"/>
      <c r="Q68" s="78"/>
      <c r="R68" s="78"/>
    </row>
    <row r="69" spans="1:18" ht="13.5">
      <c r="A69" s="84"/>
      <c r="B69" s="84" t="s">
        <v>255</v>
      </c>
      <c r="C69" s="83" t="s">
        <v>308</v>
      </c>
      <c r="D69" s="79"/>
      <c r="E69" s="79"/>
      <c r="F69" s="78"/>
      <c r="G69" s="78"/>
      <c r="H69" s="78"/>
      <c r="I69" s="78"/>
      <c r="J69" s="84"/>
      <c r="K69" s="84" t="s">
        <v>255</v>
      </c>
      <c r="L69" s="83" t="s">
        <v>292</v>
      </c>
      <c r="M69" s="79"/>
      <c r="N69" s="79"/>
      <c r="O69" s="79"/>
      <c r="P69" s="78"/>
      <c r="Q69" s="78"/>
      <c r="R69" s="78"/>
    </row>
    <row r="70" spans="1:18" ht="13.5">
      <c r="A70" s="87" t="s">
        <v>307</v>
      </c>
      <c r="B70" s="87" t="s">
        <v>250</v>
      </c>
      <c r="C70" s="86" t="s">
        <v>306</v>
      </c>
      <c r="D70" s="79"/>
      <c r="E70" s="79"/>
      <c r="F70" s="78"/>
      <c r="G70" s="78"/>
      <c r="H70" s="78"/>
      <c r="I70" s="78"/>
      <c r="J70" s="84"/>
      <c r="K70" s="84" t="s">
        <v>253</v>
      </c>
      <c r="L70" s="83" t="s">
        <v>291</v>
      </c>
      <c r="M70" s="79"/>
      <c r="N70" s="79"/>
      <c r="O70" s="79"/>
      <c r="P70" s="78"/>
      <c r="Q70" s="78"/>
      <c r="R70" s="78"/>
    </row>
    <row r="71" spans="1:18" ht="13.5">
      <c r="A71" s="84"/>
      <c r="B71" s="84" t="s">
        <v>265</v>
      </c>
      <c r="C71" s="83" t="s">
        <v>305</v>
      </c>
      <c r="D71" s="79"/>
      <c r="E71" s="79"/>
      <c r="F71" s="78"/>
      <c r="G71" s="78"/>
      <c r="H71" s="78"/>
      <c r="I71" s="78"/>
      <c r="J71" s="84"/>
      <c r="K71" s="84" t="s">
        <v>260</v>
      </c>
      <c r="L71" s="83" t="s">
        <v>290</v>
      </c>
      <c r="M71" s="79"/>
      <c r="N71" s="79"/>
      <c r="O71" s="79"/>
      <c r="P71" s="78"/>
      <c r="Q71" s="78"/>
      <c r="R71" s="78"/>
    </row>
    <row r="72" spans="1:18" ht="13.5">
      <c r="A72" s="84"/>
      <c r="B72" s="84" t="s">
        <v>255</v>
      </c>
      <c r="C72" s="83" t="s">
        <v>304</v>
      </c>
      <c r="D72" s="79"/>
      <c r="E72" s="79"/>
      <c r="F72" s="78"/>
      <c r="G72" s="78"/>
      <c r="H72" s="78"/>
      <c r="I72" s="78"/>
      <c r="J72" s="84"/>
      <c r="K72" s="84" t="s">
        <v>249</v>
      </c>
      <c r="L72" s="83" t="s">
        <v>289</v>
      </c>
      <c r="M72" s="79"/>
      <c r="N72" s="79"/>
      <c r="O72" s="79"/>
      <c r="P72" s="78"/>
      <c r="Q72" s="78"/>
      <c r="R72" s="78"/>
    </row>
    <row r="73" spans="1:18" ht="13.5">
      <c r="A73" s="84"/>
      <c r="B73" s="84" t="s">
        <v>253</v>
      </c>
      <c r="C73" s="83" t="s">
        <v>303</v>
      </c>
      <c r="D73" s="79"/>
      <c r="E73" s="79"/>
      <c r="F73" s="78"/>
      <c r="G73" s="78"/>
      <c r="H73" s="78"/>
      <c r="I73" s="78"/>
      <c r="J73" s="84"/>
      <c r="K73" s="84" t="s">
        <v>247</v>
      </c>
      <c r="L73" s="83" t="s">
        <v>288</v>
      </c>
      <c r="M73" s="79"/>
      <c r="N73" s="79"/>
      <c r="O73" s="79"/>
      <c r="P73" s="78"/>
      <c r="Q73" s="78"/>
      <c r="R73" s="78"/>
    </row>
    <row r="74" spans="1:18" ht="13.5">
      <c r="A74" s="84"/>
      <c r="B74" s="84" t="s">
        <v>262</v>
      </c>
      <c r="C74" s="83" t="s">
        <v>302</v>
      </c>
      <c r="D74" s="79"/>
      <c r="E74" s="79"/>
      <c r="F74" s="78"/>
      <c r="G74" s="78"/>
      <c r="H74" s="78"/>
      <c r="I74" s="78"/>
      <c r="J74" s="84"/>
      <c r="K74" s="84" t="s">
        <v>245</v>
      </c>
      <c r="L74" s="83" t="s">
        <v>287</v>
      </c>
      <c r="M74" s="79"/>
      <c r="N74" s="79"/>
      <c r="O74" s="79"/>
      <c r="P74" s="78"/>
      <c r="Q74" s="78"/>
      <c r="R74" s="78"/>
    </row>
    <row r="75" spans="1:18" ht="13.5">
      <c r="A75" s="87" t="s">
        <v>301</v>
      </c>
      <c r="B75" s="87" t="s">
        <v>250</v>
      </c>
      <c r="C75" s="86" t="s">
        <v>300</v>
      </c>
      <c r="D75" s="79"/>
      <c r="E75" s="79"/>
      <c r="F75" s="78"/>
      <c r="G75" s="78"/>
      <c r="H75" s="78"/>
      <c r="I75" s="78"/>
      <c r="J75" s="84"/>
      <c r="K75" s="84" t="s">
        <v>278</v>
      </c>
      <c r="L75" s="83" t="s">
        <v>277</v>
      </c>
      <c r="M75" s="79"/>
      <c r="N75" s="79"/>
      <c r="O75" s="79"/>
      <c r="P75" s="78"/>
      <c r="Q75" s="78"/>
      <c r="R75" s="78"/>
    </row>
    <row r="76" spans="1:18" ht="13.5">
      <c r="A76" s="84"/>
      <c r="B76" s="84" t="s">
        <v>265</v>
      </c>
      <c r="C76" s="83" t="s">
        <v>299</v>
      </c>
      <c r="D76" s="79"/>
      <c r="E76" s="79"/>
      <c r="F76" s="78"/>
      <c r="G76" s="78"/>
      <c r="H76" s="78"/>
      <c r="I76" s="78"/>
      <c r="J76" s="84"/>
      <c r="K76" s="84" t="s">
        <v>276</v>
      </c>
      <c r="L76" s="83" t="s">
        <v>275</v>
      </c>
      <c r="M76" s="79"/>
      <c r="N76" s="79"/>
      <c r="O76" s="79"/>
      <c r="P76" s="78"/>
      <c r="Q76" s="78"/>
      <c r="R76" s="78"/>
    </row>
    <row r="77" spans="1:18" ht="13.5">
      <c r="A77" s="84"/>
      <c r="B77" s="84" t="s">
        <v>255</v>
      </c>
      <c r="C77" s="83" t="s">
        <v>298</v>
      </c>
      <c r="D77" s="79"/>
      <c r="E77" s="79"/>
      <c r="F77" s="78"/>
      <c r="G77" s="78"/>
      <c r="H77" s="78"/>
      <c r="I77" s="78"/>
      <c r="J77" s="84"/>
      <c r="K77" s="84" t="s">
        <v>274</v>
      </c>
      <c r="L77" s="83" t="s">
        <v>273</v>
      </c>
      <c r="M77" s="79"/>
      <c r="N77" s="79"/>
      <c r="O77" s="79"/>
      <c r="P77" s="78"/>
      <c r="Q77" s="78"/>
      <c r="R77" s="78"/>
    </row>
    <row r="78" spans="1:18" ht="13.5">
      <c r="A78" s="87" t="s">
        <v>297</v>
      </c>
      <c r="B78" s="87" t="s">
        <v>250</v>
      </c>
      <c r="C78" s="86" t="s">
        <v>242</v>
      </c>
      <c r="D78" s="79"/>
      <c r="E78" s="79"/>
      <c r="F78" s="78"/>
      <c r="G78" s="78"/>
      <c r="H78" s="78"/>
      <c r="I78" s="78"/>
      <c r="J78" s="84"/>
      <c r="K78" s="84" t="s">
        <v>272</v>
      </c>
      <c r="L78" s="83" t="s">
        <v>271</v>
      </c>
      <c r="M78" s="79"/>
      <c r="N78" s="79"/>
      <c r="O78" s="79"/>
      <c r="P78" s="78"/>
      <c r="Q78" s="78"/>
      <c r="R78" s="78"/>
    </row>
    <row r="79" spans="1:18" ht="13.5">
      <c r="A79" s="84"/>
      <c r="B79" s="84" t="s">
        <v>249</v>
      </c>
      <c r="C79" s="83" t="s">
        <v>248</v>
      </c>
      <c r="D79" s="79"/>
      <c r="E79" s="79"/>
      <c r="F79" s="78"/>
      <c r="G79" s="78"/>
      <c r="H79" s="78"/>
      <c r="I79" s="78"/>
      <c r="J79" s="84"/>
      <c r="K79" s="84" t="s">
        <v>243</v>
      </c>
      <c r="L79" s="83" t="s">
        <v>296</v>
      </c>
      <c r="M79" s="79"/>
      <c r="N79" s="79"/>
      <c r="O79" s="79"/>
      <c r="P79" s="78"/>
      <c r="Q79" s="78"/>
      <c r="R79" s="78"/>
    </row>
    <row r="80" spans="1:18" ht="13.5">
      <c r="A80" s="84"/>
      <c r="B80" s="84" t="s">
        <v>247</v>
      </c>
      <c r="C80" s="83" t="s">
        <v>246</v>
      </c>
      <c r="D80" s="79"/>
      <c r="E80" s="79"/>
      <c r="F80" s="78"/>
      <c r="G80" s="78"/>
      <c r="H80" s="78"/>
      <c r="I80" s="78"/>
      <c r="J80" s="87" t="s">
        <v>295</v>
      </c>
      <c r="K80" s="87" t="s">
        <v>250</v>
      </c>
      <c r="L80" s="86" t="s">
        <v>294</v>
      </c>
      <c r="M80" s="79">
        <v>7.49</v>
      </c>
      <c r="N80" s="79">
        <f>N82</f>
        <v>7.49</v>
      </c>
      <c r="O80" s="79"/>
      <c r="P80" s="78"/>
      <c r="Q80" s="78"/>
      <c r="R80" s="78"/>
    </row>
    <row r="81" spans="1:18" ht="27">
      <c r="A81" s="84"/>
      <c r="B81" s="84" t="s">
        <v>245</v>
      </c>
      <c r="C81" s="85" t="s">
        <v>244</v>
      </c>
      <c r="D81" s="79"/>
      <c r="E81" s="79"/>
      <c r="F81" s="78"/>
      <c r="G81" s="78"/>
      <c r="H81" s="78"/>
      <c r="I81" s="78"/>
      <c r="J81" s="84"/>
      <c r="K81" s="84" t="s">
        <v>265</v>
      </c>
      <c r="L81" s="83" t="s">
        <v>293</v>
      </c>
      <c r="M81" s="79"/>
      <c r="N81" s="79"/>
      <c r="O81" s="79"/>
      <c r="P81" s="78"/>
      <c r="Q81" s="78"/>
      <c r="R81" s="78"/>
    </row>
    <row r="82" spans="1:18" ht="13.5">
      <c r="A82" s="84"/>
      <c r="B82" s="84" t="s">
        <v>243</v>
      </c>
      <c r="C82" s="83" t="s">
        <v>242</v>
      </c>
      <c r="D82" s="79"/>
      <c r="E82" s="79"/>
      <c r="F82" s="78"/>
      <c r="G82" s="78"/>
      <c r="H82" s="78"/>
      <c r="I82" s="78"/>
      <c r="J82" s="84"/>
      <c r="K82" s="84" t="s">
        <v>255</v>
      </c>
      <c r="L82" s="83" t="s">
        <v>292</v>
      </c>
      <c r="M82" s="79">
        <v>7.49</v>
      </c>
      <c r="N82" s="79">
        <v>7.49</v>
      </c>
      <c r="O82" s="79"/>
      <c r="P82" s="78"/>
      <c r="Q82" s="78"/>
      <c r="R82" s="78"/>
    </row>
    <row r="83" spans="1:18" ht="13.5">
      <c r="A83" s="80"/>
      <c r="B83" s="80"/>
      <c r="C83" s="80"/>
      <c r="D83" s="79"/>
      <c r="E83" s="79"/>
      <c r="F83" s="78"/>
      <c r="G83" s="78"/>
      <c r="H83" s="78"/>
      <c r="I83" s="78"/>
      <c r="J83" s="80"/>
      <c r="K83" s="80" t="s">
        <v>253</v>
      </c>
      <c r="L83" s="80" t="s">
        <v>291</v>
      </c>
      <c r="M83" s="79"/>
      <c r="N83" s="79"/>
      <c r="O83" s="79"/>
      <c r="P83" s="78"/>
      <c r="Q83" s="78"/>
      <c r="R83" s="78"/>
    </row>
    <row r="84" spans="1:18" ht="13.5">
      <c r="A84" s="80"/>
      <c r="B84" s="80"/>
      <c r="C84" s="80"/>
      <c r="D84" s="79"/>
      <c r="E84" s="79"/>
      <c r="F84" s="78"/>
      <c r="G84" s="78"/>
      <c r="H84" s="78"/>
      <c r="I84" s="78"/>
      <c r="J84" s="80"/>
      <c r="K84" s="80" t="s">
        <v>260</v>
      </c>
      <c r="L84" s="80" t="s">
        <v>290</v>
      </c>
      <c r="M84" s="79"/>
      <c r="N84" s="79"/>
      <c r="O84" s="79"/>
      <c r="P84" s="78"/>
      <c r="Q84" s="78"/>
      <c r="R84" s="78"/>
    </row>
    <row r="85" spans="1:18" ht="13.5">
      <c r="A85" s="80"/>
      <c r="B85" s="80"/>
      <c r="C85" s="80"/>
      <c r="D85" s="79"/>
      <c r="E85" s="79"/>
      <c r="F85" s="78"/>
      <c r="G85" s="78"/>
      <c r="H85" s="78"/>
      <c r="I85" s="78"/>
      <c r="J85" s="80"/>
      <c r="K85" s="80" t="s">
        <v>249</v>
      </c>
      <c r="L85" s="80" t="s">
        <v>289</v>
      </c>
      <c r="M85" s="79"/>
      <c r="N85" s="79"/>
      <c r="O85" s="79"/>
      <c r="P85" s="78"/>
      <c r="Q85" s="78"/>
      <c r="R85" s="78"/>
    </row>
    <row r="86" spans="1:18" ht="13.5">
      <c r="A86" s="80"/>
      <c r="B86" s="80"/>
      <c r="C86" s="80"/>
      <c r="D86" s="79"/>
      <c r="E86" s="79"/>
      <c r="F86" s="78"/>
      <c r="G86" s="78"/>
      <c r="H86" s="78"/>
      <c r="I86" s="78"/>
      <c r="J86" s="80"/>
      <c r="K86" s="80" t="s">
        <v>247</v>
      </c>
      <c r="L86" s="80" t="s">
        <v>288</v>
      </c>
      <c r="M86" s="79"/>
      <c r="N86" s="79"/>
      <c r="O86" s="79"/>
      <c r="P86" s="78"/>
      <c r="Q86" s="78"/>
      <c r="R86" s="78"/>
    </row>
    <row r="87" spans="1:18" ht="13.5">
      <c r="A87" s="80"/>
      <c r="B87" s="80"/>
      <c r="C87" s="80"/>
      <c r="D87" s="79"/>
      <c r="E87" s="79"/>
      <c r="F87" s="78"/>
      <c r="G87" s="78"/>
      <c r="H87" s="78"/>
      <c r="I87" s="78"/>
      <c r="J87" s="80"/>
      <c r="K87" s="80" t="s">
        <v>245</v>
      </c>
      <c r="L87" s="80" t="s">
        <v>287</v>
      </c>
      <c r="M87" s="79"/>
      <c r="N87" s="79"/>
      <c r="O87" s="79"/>
      <c r="P87" s="78"/>
      <c r="Q87" s="78"/>
      <c r="R87" s="78"/>
    </row>
    <row r="88" spans="1:18" ht="13.5">
      <c r="A88" s="80"/>
      <c r="B88" s="80"/>
      <c r="C88" s="80"/>
      <c r="D88" s="79"/>
      <c r="E88" s="79"/>
      <c r="F88" s="78"/>
      <c r="G88" s="78"/>
      <c r="H88" s="78"/>
      <c r="I88" s="78"/>
      <c r="J88" s="80"/>
      <c r="K88" s="80" t="s">
        <v>286</v>
      </c>
      <c r="L88" s="80" t="s">
        <v>285</v>
      </c>
      <c r="M88" s="79"/>
      <c r="N88" s="79"/>
      <c r="O88" s="79"/>
      <c r="P88" s="78"/>
      <c r="Q88" s="78"/>
      <c r="R88" s="78"/>
    </row>
    <row r="89" spans="1:18" ht="13.5">
      <c r="A89" s="80"/>
      <c r="B89" s="80"/>
      <c r="C89" s="80"/>
      <c r="D89" s="79"/>
      <c r="E89" s="79"/>
      <c r="F89" s="78"/>
      <c r="G89" s="78"/>
      <c r="H89" s="78"/>
      <c r="I89" s="78"/>
      <c r="J89" s="80"/>
      <c r="K89" s="80" t="s">
        <v>284</v>
      </c>
      <c r="L89" s="80" t="s">
        <v>283</v>
      </c>
      <c r="M89" s="79"/>
      <c r="N89" s="79"/>
      <c r="O89" s="79"/>
      <c r="P89" s="78"/>
      <c r="Q89" s="78"/>
      <c r="R89" s="78"/>
    </row>
    <row r="90" spans="1:18" ht="13.5">
      <c r="A90" s="80"/>
      <c r="B90" s="80"/>
      <c r="C90" s="80"/>
      <c r="D90" s="79"/>
      <c r="E90" s="79"/>
      <c r="F90" s="78"/>
      <c r="G90" s="78"/>
      <c r="H90" s="78"/>
      <c r="I90" s="78"/>
      <c r="J90" s="80"/>
      <c r="K90" s="80" t="s">
        <v>282</v>
      </c>
      <c r="L90" s="80" t="s">
        <v>281</v>
      </c>
      <c r="M90" s="79"/>
      <c r="N90" s="79"/>
      <c r="O90" s="79"/>
      <c r="P90" s="78"/>
      <c r="Q90" s="78"/>
      <c r="R90" s="78"/>
    </row>
    <row r="91" spans="1:18" ht="13.5">
      <c r="A91" s="80"/>
      <c r="B91" s="80"/>
      <c r="C91" s="80"/>
      <c r="D91" s="79"/>
      <c r="E91" s="79"/>
      <c r="F91" s="78"/>
      <c r="G91" s="78"/>
      <c r="H91" s="78"/>
      <c r="I91" s="78"/>
      <c r="J91" s="80"/>
      <c r="K91" s="80" t="s">
        <v>280</v>
      </c>
      <c r="L91" s="80" t="s">
        <v>279</v>
      </c>
      <c r="M91" s="79"/>
      <c r="N91" s="79"/>
      <c r="O91" s="79"/>
      <c r="P91" s="78"/>
      <c r="Q91" s="78"/>
      <c r="R91" s="78"/>
    </row>
    <row r="92" spans="1:18" ht="13.5">
      <c r="A92" s="80"/>
      <c r="B92" s="80"/>
      <c r="C92" s="80"/>
      <c r="D92" s="79"/>
      <c r="E92" s="79"/>
      <c r="F92" s="78"/>
      <c r="G92" s="78"/>
      <c r="H92" s="78"/>
      <c r="I92" s="78"/>
      <c r="J92" s="80"/>
      <c r="K92" s="80" t="s">
        <v>278</v>
      </c>
      <c r="L92" s="80" t="s">
        <v>277</v>
      </c>
      <c r="M92" s="79"/>
      <c r="N92" s="79"/>
      <c r="O92" s="79"/>
      <c r="P92" s="78"/>
      <c r="Q92" s="78"/>
      <c r="R92" s="78"/>
    </row>
    <row r="93" spans="1:18" ht="13.5">
      <c r="A93" s="80"/>
      <c r="B93" s="80"/>
      <c r="C93" s="80"/>
      <c r="D93" s="79"/>
      <c r="E93" s="79"/>
      <c r="F93" s="78"/>
      <c r="G93" s="78"/>
      <c r="H93" s="78"/>
      <c r="I93" s="78"/>
      <c r="J93" s="80"/>
      <c r="K93" s="80" t="s">
        <v>276</v>
      </c>
      <c r="L93" s="80" t="s">
        <v>275</v>
      </c>
      <c r="M93" s="79"/>
      <c r="N93" s="79"/>
      <c r="O93" s="79"/>
      <c r="P93" s="78"/>
      <c r="Q93" s="78"/>
      <c r="R93" s="78"/>
    </row>
    <row r="94" spans="1:18" ht="13.5">
      <c r="A94" s="80"/>
      <c r="B94" s="80"/>
      <c r="C94" s="80"/>
      <c r="D94" s="79"/>
      <c r="E94" s="79"/>
      <c r="F94" s="78"/>
      <c r="G94" s="78"/>
      <c r="H94" s="78"/>
      <c r="I94" s="78"/>
      <c r="J94" s="80"/>
      <c r="K94" s="80" t="s">
        <v>274</v>
      </c>
      <c r="L94" s="80" t="s">
        <v>273</v>
      </c>
      <c r="M94" s="79"/>
      <c r="N94" s="79"/>
      <c r="O94" s="79"/>
      <c r="P94" s="78"/>
      <c r="Q94" s="78"/>
      <c r="R94" s="78"/>
    </row>
    <row r="95" spans="1:18" ht="13.5">
      <c r="A95" s="80"/>
      <c r="B95" s="80"/>
      <c r="C95" s="80"/>
      <c r="D95" s="79"/>
      <c r="E95" s="79"/>
      <c r="F95" s="78"/>
      <c r="G95" s="78"/>
      <c r="H95" s="78"/>
      <c r="I95" s="78"/>
      <c r="J95" s="80"/>
      <c r="K95" s="80" t="s">
        <v>272</v>
      </c>
      <c r="L95" s="80" t="s">
        <v>271</v>
      </c>
      <c r="M95" s="79"/>
      <c r="N95" s="79"/>
      <c r="O95" s="79"/>
      <c r="P95" s="78"/>
      <c r="Q95" s="78"/>
      <c r="R95" s="78"/>
    </row>
    <row r="96" spans="1:18" ht="13.5">
      <c r="A96" s="80"/>
      <c r="B96" s="80"/>
      <c r="C96" s="80"/>
      <c r="D96" s="79"/>
      <c r="E96" s="79"/>
      <c r="F96" s="78"/>
      <c r="G96" s="78"/>
      <c r="H96" s="78"/>
      <c r="I96" s="78"/>
      <c r="J96" s="80"/>
      <c r="K96" s="80" t="s">
        <v>243</v>
      </c>
      <c r="L96" s="80" t="s">
        <v>270</v>
      </c>
      <c r="M96" s="79"/>
      <c r="N96" s="79"/>
      <c r="O96" s="79"/>
      <c r="P96" s="78"/>
      <c r="Q96" s="78"/>
      <c r="R96" s="78"/>
    </row>
    <row r="97" spans="1:18" ht="13.5">
      <c r="A97" s="80"/>
      <c r="B97" s="80"/>
      <c r="C97" s="80"/>
      <c r="D97" s="79"/>
      <c r="E97" s="79"/>
      <c r="F97" s="78"/>
      <c r="G97" s="78"/>
      <c r="H97" s="78"/>
      <c r="I97" s="78"/>
      <c r="J97" s="82" t="s">
        <v>269</v>
      </c>
      <c r="K97" s="82" t="s">
        <v>250</v>
      </c>
      <c r="L97" s="82" t="s">
        <v>268</v>
      </c>
      <c r="M97" s="79"/>
      <c r="N97" s="79"/>
      <c r="O97" s="79"/>
      <c r="P97" s="78"/>
      <c r="Q97" s="78"/>
      <c r="R97" s="78"/>
    </row>
    <row r="98" spans="1:18" ht="13.5">
      <c r="A98" s="80"/>
      <c r="B98" s="80"/>
      <c r="C98" s="80"/>
      <c r="D98" s="79"/>
      <c r="E98" s="79"/>
      <c r="F98" s="78"/>
      <c r="G98" s="78"/>
      <c r="H98" s="78"/>
      <c r="I98" s="78"/>
      <c r="J98" s="80"/>
      <c r="K98" s="80" t="s">
        <v>265</v>
      </c>
      <c r="L98" s="80" t="s">
        <v>264</v>
      </c>
      <c r="M98" s="79"/>
      <c r="N98" s="79"/>
      <c r="O98" s="79"/>
      <c r="P98" s="78"/>
      <c r="Q98" s="78"/>
      <c r="R98" s="78"/>
    </row>
    <row r="99" spans="1:18" ht="13.5">
      <c r="A99" s="80"/>
      <c r="B99" s="80"/>
      <c r="C99" s="80"/>
      <c r="D99" s="79"/>
      <c r="E99" s="79"/>
      <c r="F99" s="78"/>
      <c r="G99" s="78"/>
      <c r="H99" s="78"/>
      <c r="I99" s="78"/>
      <c r="J99" s="80"/>
      <c r="K99" s="80" t="s">
        <v>243</v>
      </c>
      <c r="L99" s="80" t="s">
        <v>258</v>
      </c>
      <c r="M99" s="79"/>
      <c r="N99" s="79"/>
      <c r="O99" s="79"/>
      <c r="P99" s="78"/>
      <c r="Q99" s="78"/>
      <c r="R99" s="78"/>
    </row>
    <row r="100" spans="1:18" ht="13.5">
      <c r="A100" s="80"/>
      <c r="B100" s="80"/>
      <c r="C100" s="80"/>
      <c r="D100" s="79"/>
      <c r="E100" s="79"/>
      <c r="F100" s="78"/>
      <c r="G100" s="78"/>
      <c r="H100" s="78"/>
      <c r="I100" s="78"/>
      <c r="J100" s="82" t="s">
        <v>267</v>
      </c>
      <c r="K100" s="82" t="s">
        <v>250</v>
      </c>
      <c r="L100" s="82" t="s">
        <v>266</v>
      </c>
      <c r="M100" s="79"/>
      <c r="N100" s="79"/>
      <c r="O100" s="79"/>
      <c r="P100" s="78"/>
      <c r="Q100" s="78"/>
      <c r="R100" s="78"/>
    </row>
    <row r="101" spans="1:18" ht="13.5">
      <c r="A101" s="80"/>
      <c r="B101" s="80"/>
      <c r="C101" s="80"/>
      <c r="D101" s="79"/>
      <c r="E101" s="79"/>
      <c r="F101" s="78"/>
      <c r="G101" s="78"/>
      <c r="H101" s="78"/>
      <c r="I101" s="78"/>
      <c r="J101" s="80"/>
      <c r="K101" s="80" t="s">
        <v>265</v>
      </c>
      <c r="L101" s="80" t="s">
        <v>264</v>
      </c>
      <c r="M101" s="79"/>
      <c r="N101" s="79"/>
      <c r="O101" s="79"/>
      <c r="P101" s="78"/>
      <c r="Q101" s="78"/>
      <c r="R101" s="78"/>
    </row>
    <row r="102" spans="1:18" ht="13.5">
      <c r="A102" s="80"/>
      <c r="B102" s="80"/>
      <c r="C102" s="80"/>
      <c r="D102" s="79"/>
      <c r="E102" s="79"/>
      <c r="F102" s="78"/>
      <c r="G102" s="78"/>
      <c r="H102" s="78"/>
      <c r="I102" s="78"/>
      <c r="J102" s="80"/>
      <c r="K102" s="80" t="s">
        <v>253</v>
      </c>
      <c r="L102" s="80" t="s">
        <v>263</v>
      </c>
      <c r="M102" s="79"/>
      <c r="N102" s="79"/>
      <c r="O102" s="79"/>
      <c r="P102" s="78"/>
      <c r="Q102" s="78"/>
      <c r="R102" s="78"/>
    </row>
    <row r="103" spans="1:18" ht="13.5">
      <c r="A103" s="80"/>
      <c r="B103" s="80"/>
      <c r="C103" s="80"/>
      <c r="D103" s="79"/>
      <c r="E103" s="79"/>
      <c r="F103" s="78"/>
      <c r="G103" s="78"/>
      <c r="H103" s="78"/>
      <c r="I103" s="78"/>
      <c r="J103" s="80"/>
      <c r="K103" s="80" t="s">
        <v>262</v>
      </c>
      <c r="L103" s="80" t="s">
        <v>261</v>
      </c>
      <c r="M103" s="79"/>
      <c r="N103" s="79"/>
      <c r="O103" s="79"/>
      <c r="P103" s="78"/>
      <c r="Q103" s="78"/>
      <c r="R103" s="78"/>
    </row>
    <row r="104" spans="1:18" ht="13.5">
      <c r="A104" s="80"/>
      <c r="B104" s="80"/>
      <c r="C104" s="80"/>
      <c r="D104" s="79"/>
      <c r="E104" s="79"/>
      <c r="F104" s="78"/>
      <c r="G104" s="78"/>
      <c r="H104" s="78"/>
      <c r="I104" s="78"/>
      <c r="J104" s="80"/>
      <c r="K104" s="80" t="s">
        <v>260</v>
      </c>
      <c r="L104" s="80" t="s">
        <v>259</v>
      </c>
      <c r="M104" s="79"/>
      <c r="N104" s="79"/>
      <c r="O104" s="79"/>
      <c r="P104" s="78"/>
      <c r="Q104" s="78"/>
      <c r="R104" s="78"/>
    </row>
    <row r="105" spans="1:18" ht="13.5">
      <c r="A105" s="80"/>
      <c r="B105" s="80"/>
      <c r="C105" s="80"/>
      <c r="D105" s="79"/>
      <c r="E105" s="79"/>
      <c r="F105" s="78"/>
      <c r="G105" s="78"/>
      <c r="H105" s="78"/>
      <c r="I105" s="78"/>
      <c r="J105" s="80"/>
      <c r="K105" s="80" t="s">
        <v>243</v>
      </c>
      <c r="L105" s="80" t="s">
        <v>258</v>
      </c>
      <c r="M105" s="79"/>
      <c r="N105" s="79"/>
      <c r="O105" s="79"/>
      <c r="P105" s="78"/>
      <c r="Q105" s="78"/>
      <c r="R105" s="78"/>
    </row>
    <row r="106" spans="1:18" ht="13.5">
      <c r="A106" s="80"/>
      <c r="B106" s="80"/>
      <c r="C106" s="80"/>
      <c r="D106" s="79"/>
      <c r="E106" s="79"/>
      <c r="F106" s="78"/>
      <c r="G106" s="78"/>
      <c r="H106" s="78"/>
      <c r="I106" s="78"/>
      <c r="J106" s="82" t="s">
        <v>257</v>
      </c>
      <c r="K106" s="82" t="s">
        <v>250</v>
      </c>
      <c r="L106" s="82" t="s">
        <v>256</v>
      </c>
      <c r="M106" s="79"/>
      <c r="N106" s="79"/>
      <c r="O106" s="79"/>
      <c r="P106" s="78"/>
      <c r="Q106" s="78"/>
      <c r="R106" s="78"/>
    </row>
    <row r="107" spans="1:18" ht="13.5">
      <c r="A107" s="80"/>
      <c r="B107" s="80"/>
      <c r="C107" s="80"/>
      <c r="D107" s="79"/>
      <c r="E107" s="79"/>
      <c r="F107" s="78"/>
      <c r="G107" s="78"/>
      <c r="H107" s="78"/>
      <c r="I107" s="78"/>
      <c r="J107" s="80"/>
      <c r="K107" s="80" t="s">
        <v>255</v>
      </c>
      <c r="L107" s="80" t="s">
        <v>254</v>
      </c>
      <c r="M107" s="79"/>
      <c r="N107" s="79"/>
      <c r="O107" s="79"/>
      <c r="P107" s="78"/>
      <c r="Q107" s="78"/>
      <c r="R107" s="78"/>
    </row>
    <row r="108" spans="1:18" ht="13.5">
      <c r="A108" s="80"/>
      <c r="B108" s="80"/>
      <c r="C108" s="80"/>
      <c r="D108" s="79"/>
      <c r="E108" s="79"/>
      <c r="F108" s="78"/>
      <c r="G108" s="78"/>
      <c r="H108" s="78"/>
      <c r="I108" s="78"/>
      <c r="J108" s="80"/>
      <c r="K108" s="80" t="s">
        <v>253</v>
      </c>
      <c r="L108" s="80" t="s">
        <v>252</v>
      </c>
      <c r="M108" s="79"/>
      <c r="N108" s="79"/>
      <c r="O108" s="79"/>
      <c r="P108" s="78"/>
      <c r="Q108" s="78"/>
      <c r="R108" s="78"/>
    </row>
    <row r="109" spans="1:18" ht="13.5">
      <c r="A109" s="80"/>
      <c r="B109" s="80"/>
      <c r="C109" s="80"/>
      <c r="D109" s="79"/>
      <c r="E109" s="79"/>
      <c r="F109" s="78"/>
      <c r="G109" s="78"/>
      <c r="H109" s="78"/>
      <c r="I109" s="78"/>
      <c r="J109" s="82" t="s">
        <v>251</v>
      </c>
      <c r="K109" s="82" t="s">
        <v>250</v>
      </c>
      <c r="L109" s="82" t="s">
        <v>242</v>
      </c>
      <c r="M109" s="79"/>
      <c r="N109" s="79"/>
      <c r="O109" s="79"/>
      <c r="P109" s="78"/>
      <c r="Q109" s="78"/>
      <c r="R109" s="78"/>
    </row>
    <row r="110" spans="1:18" ht="13.5">
      <c r="A110" s="80"/>
      <c r="B110" s="80"/>
      <c r="C110" s="80"/>
      <c r="D110" s="79"/>
      <c r="E110" s="79"/>
      <c r="F110" s="78"/>
      <c r="G110" s="78"/>
      <c r="H110" s="78"/>
      <c r="I110" s="78"/>
      <c r="J110" s="80"/>
      <c r="K110" s="80" t="s">
        <v>249</v>
      </c>
      <c r="L110" s="80" t="s">
        <v>248</v>
      </c>
      <c r="M110" s="79"/>
      <c r="N110" s="79"/>
      <c r="O110" s="79"/>
      <c r="P110" s="78"/>
      <c r="Q110" s="78"/>
      <c r="R110" s="78"/>
    </row>
    <row r="111" spans="1:18" ht="13.5">
      <c r="A111" s="80"/>
      <c r="B111" s="80"/>
      <c r="C111" s="80"/>
      <c r="D111" s="79"/>
      <c r="E111" s="79"/>
      <c r="F111" s="78"/>
      <c r="G111" s="78"/>
      <c r="H111" s="78"/>
      <c r="I111" s="78"/>
      <c r="J111" s="80"/>
      <c r="K111" s="80" t="s">
        <v>247</v>
      </c>
      <c r="L111" s="80" t="s">
        <v>246</v>
      </c>
      <c r="M111" s="79"/>
      <c r="N111" s="79"/>
      <c r="O111" s="79"/>
      <c r="P111" s="78"/>
      <c r="Q111" s="78"/>
      <c r="R111" s="78"/>
    </row>
    <row r="112" spans="1:18" ht="27">
      <c r="A112" s="80"/>
      <c r="B112" s="80"/>
      <c r="C112" s="80"/>
      <c r="D112" s="79"/>
      <c r="E112" s="79"/>
      <c r="F112" s="78"/>
      <c r="G112" s="78"/>
      <c r="H112" s="78"/>
      <c r="I112" s="78"/>
      <c r="J112" s="80"/>
      <c r="K112" s="80" t="s">
        <v>245</v>
      </c>
      <c r="L112" s="81" t="s">
        <v>244</v>
      </c>
      <c r="M112" s="79"/>
      <c r="N112" s="79"/>
      <c r="O112" s="79"/>
      <c r="P112" s="78"/>
      <c r="Q112" s="78"/>
      <c r="R112" s="78"/>
    </row>
    <row r="113" spans="1:18" ht="13.5">
      <c r="A113" s="80"/>
      <c r="B113" s="80"/>
      <c r="C113" s="80"/>
      <c r="D113" s="79"/>
      <c r="E113" s="79"/>
      <c r="F113" s="78"/>
      <c r="G113" s="78"/>
      <c r="H113" s="78"/>
      <c r="I113" s="78"/>
      <c r="J113" s="80"/>
      <c r="K113" s="80" t="s">
        <v>243</v>
      </c>
      <c r="L113" s="80" t="s">
        <v>242</v>
      </c>
      <c r="M113" s="79"/>
      <c r="N113" s="79"/>
      <c r="O113" s="79"/>
      <c r="P113" s="78"/>
      <c r="Q113" s="78"/>
      <c r="R113" s="78"/>
    </row>
    <row r="114" spans="1:18" ht="14.25" customHeight="1">
      <c r="A114" s="263" t="s">
        <v>241</v>
      </c>
      <c r="B114" s="263"/>
      <c r="C114" s="263"/>
      <c r="D114" s="77">
        <f>D8+D13+D24+D32+D39+D53</f>
        <v>4204.28</v>
      </c>
      <c r="E114" s="77">
        <f>E8+E13+E24+E32+E39+E53</f>
        <v>4020.19</v>
      </c>
      <c r="F114" s="77">
        <f>F8+F13+F24+F32+F39+F53</f>
        <v>184.09</v>
      </c>
      <c r="G114" s="76"/>
      <c r="H114" s="76"/>
      <c r="I114" s="76"/>
      <c r="J114" s="263" t="s">
        <v>241</v>
      </c>
      <c r="K114" s="263"/>
      <c r="L114" s="263"/>
      <c r="M114" s="77">
        <f>N114+O114</f>
        <v>4204.28</v>
      </c>
      <c r="N114" s="77">
        <f>N8+N22+N50+N80</f>
        <v>4020.19</v>
      </c>
      <c r="O114" s="77">
        <f>O8+O22+O50+O80</f>
        <v>184.09000000000003</v>
      </c>
      <c r="P114" s="76"/>
      <c r="Q114" s="76"/>
      <c r="R114" s="76"/>
    </row>
  </sheetData>
  <mergeCells count="12">
    <mergeCell ref="M5:O5"/>
    <mergeCell ref="P5:R5"/>
    <mergeCell ref="A114:C114"/>
    <mergeCell ref="J114:L114"/>
    <mergeCell ref="P1:R1"/>
    <mergeCell ref="A2:R2"/>
    <mergeCell ref="A4:I4"/>
    <mergeCell ref="J4:R4"/>
    <mergeCell ref="A5:C5"/>
    <mergeCell ref="D5:F5"/>
    <mergeCell ref="G5:I5"/>
    <mergeCell ref="J5:L5"/>
  </mergeCells>
  <phoneticPr fontId="2" type="noConversion"/>
  <pageMargins left="1.03" right="0.75138888888888899" top="0.62986111111111098" bottom="0.47222222222222199" header="0.51180555555555596" footer="0.27500000000000002"/>
  <pageSetup paperSize="9" scale="72" fitToHeight="0" orientation="landscape" r:id="rId1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W20"/>
  <sheetViews>
    <sheetView tabSelected="1" workbookViewId="0">
      <selection activeCell="C26" sqref="C26"/>
    </sheetView>
  </sheetViews>
  <sheetFormatPr defaultColWidth="8" defaultRowHeight="14.25" customHeight="1"/>
  <cols>
    <col min="1" max="1" width="19" style="73" customWidth="1"/>
    <col min="2" max="2" width="19.5" style="73" customWidth="1"/>
    <col min="3" max="3" width="13" style="96" customWidth="1"/>
    <col min="4" max="4" width="13" style="73" customWidth="1"/>
    <col min="5" max="5" width="14.625" style="73" customWidth="1"/>
    <col min="6" max="6" width="10.375" style="73" customWidth="1"/>
    <col min="7" max="7" width="10.5" style="73" customWidth="1"/>
    <col min="8" max="8" width="10.25" style="73" customWidth="1"/>
    <col min="9" max="9" width="10.5" style="73" customWidth="1"/>
    <col min="10" max="14" width="8.75" style="73" customWidth="1"/>
    <col min="15" max="16" width="10.625" style="73" customWidth="1"/>
    <col min="17" max="19" width="8.75" style="73" customWidth="1"/>
    <col min="20" max="21" width="8" style="73"/>
    <col min="22" max="22" width="11.125" style="73" customWidth="1"/>
    <col min="23" max="23" width="9.125" style="73" customWidth="1"/>
    <col min="24" max="16384" width="8" style="73"/>
  </cols>
  <sheetData>
    <row r="1" spans="1:23" ht="13.5" customHeight="1">
      <c r="A1" s="117"/>
      <c r="B1" s="117"/>
      <c r="C1" s="118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V1" s="116" t="s">
        <v>473</v>
      </c>
      <c r="W1" s="115"/>
    </row>
    <row r="2" spans="1:23" ht="27.75" customHeight="1">
      <c r="A2" s="271" t="s">
        <v>472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</row>
    <row r="3" spans="1:23" ht="15" customHeight="1">
      <c r="A3" s="95" t="s">
        <v>439</v>
      </c>
      <c r="B3" s="113"/>
      <c r="C3" s="114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W3" s="94" t="s">
        <v>471</v>
      </c>
    </row>
    <row r="4" spans="1:23" ht="15.75" customHeight="1">
      <c r="A4" s="277" t="s">
        <v>470</v>
      </c>
      <c r="B4" s="278" t="s">
        <v>469</v>
      </c>
      <c r="C4" s="277" t="s">
        <v>468</v>
      </c>
      <c r="D4" s="277"/>
      <c r="E4" s="277" t="s">
        <v>467</v>
      </c>
      <c r="F4" s="278" t="s">
        <v>466</v>
      </c>
      <c r="G4" s="278" t="s">
        <v>465</v>
      </c>
      <c r="H4" s="277" t="s">
        <v>464</v>
      </c>
      <c r="I4" s="269" t="s">
        <v>463</v>
      </c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</row>
    <row r="5" spans="1:23" ht="17.25" customHeight="1">
      <c r="A5" s="277"/>
      <c r="B5" s="279"/>
      <c r="C5" s="277"/>
      <c r="D5" s="277"/>
      <c r="E5" s="277"/>
      <c r="F5" s="279"/>
      <c r="G5" s="279"/>
      <c r="H5" s="277"/>
      <c r="I5" s="281" t="s">
        <v>129</v>
      </c>
      <c r="J5" s="272" t="s">
        <v>434</v>
      </c>
      <c r="K5" s="273"/>
      <c r="L5" s="273"/>
      <c r="M5" s="273"/>
      <c r="N5" s="273"/>
      <c r="O5" s="273"/>
      <c r="P5" s="273"/>
      <c r="Q5" s="274"/>
      <c r="R5" s="283" t="s">
        <v>462</v>
      </c>
      <c r="S5" s="277" t="s">
        <v>461</v>
      </c>
      <c r="T5" s="275" t="s">
        <v>460</v>
      </c>
      <c r="U5" s="275"/>
      <c r="V5" s="275"/>
      <c r="W5" s="275"/>
    </row>
    <row r="6" spans="1:23" ht="40.5">
      <c r="A6" s="277"/>
      <c r="B6" s="280"/>
      <c r="C6" s="112" t="s">
        <v>134</v>
      </c>
      <c r="D6" s="110" t="s">
        <v>133</v>
      </c>
      <c r="E6" s="277"/>
      <c r="F6" s="280"/>
      <c r="G6" s="280"/>
      <c r="H6" s="277"/>
      <c r="I6" s="282"/>
      <c r="J6" s="111" t="s">
        <v>109</v>
      </c>
      <c r="K6" s="111" t="s">
        <v>459</v>
      </c>
      <c r="L6" s="111" t="s">
        <v>458</v>
      </c>
      <c r="M6" s="111" t="s">
        <v>457</v>
      </c>
      <c r="N6" s="111" t="s">
        <v>456</v>
      </c>
      <c r="O6" s="110" t="s">
        <v>455</v>
      </c>
      <c r="P6" s="110" t="s">
        <v>454</v>
      </c>
      <c r="Q6" s="110" t="s">
        <v>453</v>
      </c>
      <c r="R6" s="284"/>
      <c r="S6" s="277"/>
      <c r="T6" s="109" t="s">
        <v>109</v>
      </c>
      <c r="U6" s="109" t="s">
        <v>452</v>
      </c>
      <c r="V6" s="109" t="s">
        <v>451</v>
      </c>
      <c r="W6" s="109" t="s">
        <v>450</v>
      </c>
    </row>
    <row r="7" spans="1:23" ht="24.95" customHeight="1">
      <c r="A7" s="107">
        <v>1</v>
      </c>
      <c r="B7" s="107">
        <v>2</v>
      </c>
      <c r="C7" s="108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  <c r="T7" s="107">
        <v>20</v>
      </c>
      <c r="U7" s="107">
        <v>21</v>
      </c>
      <c r="V7" s="107">
        <v>22</v>
      </c>
      <c r="W7" s="107">
        <v>23</v>
      </c>
    </row>
    <row r="8" spans="1:23" ht="24.95" customHeight="1">
      <c r="A8" s="105" t="s">
        <v>445</v>
      </c>
      <c r="B8" s="102" t="s">
        <v>449</v>
      </c>
      <c r="C8" s="104">
        <v>2100101</v>
      </c>
      <c r="D8" s="103" t="s">
        <v>443</v>
      </c>
      <c r="E8" s="102" t="s">
        <v>380</v>
      </c>
      <c r="F8" s="102" t="s">
        <v>446</v>
      </c>
      <c r="G8" s="102">
        <v>10</v>
      </c>
      <c r="H8" s="102">
        <v>50000</v>
      </c>
      <c r="I8" s="102">
        <v>50000</v>
      </c>
      <c r="J8" s="102">
        <v>50000</v>
      </c>
      <c r="K8" s="102">
        <v>50000</v>
      </c>
      <c r="L8" s="106"/>
      <c r="M8" s="106"/>
      <c r="N8" s="106"/>
      <c r="O8" s="106"/>
      <c r="P8" s="106"/>
      <c r="Q8" s="106"/>
      <c r="R8" s="106"/>
      <c r="S8" s="106"/>
      <c r="T8" s="76"/>
      <c r="U8" s="76"/>
      <c r="V8" s="76"/>
      <c r="W8" s="76"/>
    </row>
    <row r="9" spans="1:23" ht="24.95" customHeight="1">
      <c r="A9" s="105" t="s">
        <v>445</v>
      </c>
      <c r="B9" s="102" t="s">
        <v>448</v>
      </c>
      <c r="C9" s="104">
        <v>2100101</v>
      </c>
      <c r="D9" s="103" t="s">
        <v>443</v>
      </c>
      <c r="E9" s="102" t="s">
        <v>380</v>
      </c>
      <c r="F9" s="102" t="s">
        <v>446</v>
      </c>
      <c r="G9" s="102">
        <v>5</v>
      </c>
      <c r="H9" s="102">
        <v>12500</v>
      </c>
      <c r="I9" s="102">
        <v>12500</v>
      </c>
      <c r="J9" s="102">
        <v>12500</v>
      </c>
      <c r="K9" s="102">
        <v>12500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3" ht="24.95" customHeight="1">
      <c r="A10" s="105" t="s">
        <v>445</v>
      </c>
      <c r="B10" s="102" t="s">
        <v>447</v>
      </c>
      <c r="C10" s="104">
        <v>2100101</v>
      </c>
      <c r="D10" s="103" t="s">
        <v>443</v>
      </c>
      <c r="E10" s="102" t="s">
        <v>380</v>
      </c>
      <c r="F10" s="102" t="s">
        <v>446</v>
      </c>
      <c r="G10" s="102">
        <v>2</v>
      </c>
      <c r="H10" s="102">
        <v>2400</v>
      </c>
      <c r="I10" s="102">
        <v>2400</v>
      </c>
      <c r="J10" s="102">
        <v>2400</v>
      </c>
      <c r="K10" s="102">
        <v>2400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3" ht="24.95" customHeight="1">
      <c r="A11" s="105" t="s">
        <v>445</v>
      </c>
      <c r="B11" s="102" t="s">
        <v>444</v>
      </c>
      <c r="C11" s="104">
        <v>2100101</v>
      </c>
      <c r="D11" s="103" t="s">
        <v>443</v>
      </c>
      <c r="E11" s="102" t="s">
        <v>380</v>
      </c>
      <c r="F11" s="102" t="s">
        <v>442</v>
      </c>
      <c r="G11" s="102">
        <v>5</v>
      </c>
      <c r="H11" s="102">
        <v>10000</v>
      </c>
      <c r="I11" s="102">
        <v>10000</v>
      </c>
      <c r="J11" s="102">
        <v>10000</v>
      </c>
      <c r="K11" s="102">
        <v>10000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spans="1:23" ht="24.95" customHeight="1">
      <c r="A12" s="76"/>
      <c r="B12" s="76"/>
      <c r="C12" s="101"/>
      <c r="D12" s="76"/>
      <c r="E12" s="76"/>
      <c r="F12" s="76"/>
      <c r="G12" s="76"/>
      <c r="H12" s="100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pans="1:23" ht="24.95" customHeight="1">
      <c r="A13" s="76"/>
      <c r="B13" s="76"/>
      <c r="C13" s="101"/>
      <c r="D13" s="76"/>
      <c r="E13" s="76"/>
      <c r="F13" s="76"/>
      <c r="G13" s="76"/>
      <c r="H13" s="100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1:23" ht="24.95" customHeight="1">
      <c r="A14" s="76"/>
      <c r="B14" s="76"/>
      <c r="C14" s="101"/>
      <c r="D14" s="76"/>
      <c r="E14" s="76"/>
      <c r="F14" s="76"/>
      <c r="G14" s="76"/>
      <c r="H14" s="100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23" ht="24.95" customHeight="1">
      <c r="A15" s="76"/>
      <c r="B15" s="76"/>
      <c r="C15" s="101"/>
      <c r="D15" s="76"/>
      <c r="E15" s="76"/>
      <c r="F15" s="76"/>
      <c r="G15" s="76"/>
      <c r="H15" s="100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1:23" ht="24.95" customHeight="1">
      <c r="A16" s="76"/>
      <c r="B16" s="76"/>
      <c r="C16" s="101"/>
      <c r="D16" s="76"/>
      <c r="E16" s="76"/>
      <c r="F16" s="76"/>
      <c r="G16" s="76"/>
      <c r="H16" s="100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spans="1:23" ht="24.95" customHeight="1">
      <c r="A17" s="76"/>
      <c r="B17" s="76"/>
      <c r="C17" s="101"/>
      <c r="D17" s="76"/>
      <c r="E17" s="76"/>
      <c r="F17" s="76"/>
      <c r="G17" s="76"/>
      <c r="H17" s="100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 s="97" customFormat="1" ht="24.95" customHeight="1">
      <c r="A18" s="98" t="s">
        <v>76</v>
      </c>
      <c r="B18" s="98"/>
      <c r="C18" s="99"/>
      <c r="D18" s="98"/>
      <c r="E18" s="98"/>
      <c r="F18" s="98"/>
      <c r="G18" s="98">
        <f>SUM(G8:G11)</f>
        <v>22</v>
      </c>
      <c r="H18" s="98">
        <f>SUM(H8:H11)</f>
        <v>74900</v>
      </c>
      <c r="I18" s="98">
        <f>SUM(I8:I11)</f>
        <v>74900</v>
      </c>
      <c r="J18" s="98">
        <f>SUM(J8:J11)</f>
        <v>74900</v>
      </c>
      <c r="K18" s="98">
        <f>SUM(K8:K11)</f>
        <v>74900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20" spans="1:23" ht="14.25" customHeight="1">
      <c r="A20" s="276"/>
      <c r="B20" s="276"/>
      <c r="C20" s="276"/>
      <c r="D20" s="276"/>
      <c r="E20" s="276"/>
      <c r="F20" s="276"/>
    </row>
  </sheetData>
  <mergeCells count="15">
    <mergeCell ref="A2:W2"/>
    <mergeCell ref="I4:W4"/>
    <mergeCell ref="J5:Q5"/>
    <mergeCell ref="T5:W5"/>
    <mergeCell ref="A20:F20"/>
    <mergeCell ref="A4:A6"/>
    <mergeCell ref="B4:B6"/>
    <mergeCell ref="E4:E6"/>
    <mergeCell ref="F4:F6"/>
    <mergeCell ref="G4:G6"/>
    <mergeCell ref="H4:H6"/>
    <mergeCell ref="I5:I6"/>
    <mergeCell ref="R5:R6"/>
    <mergeCell ref="S5:S6"/>
    <mergeCell ref="C4:D5"/>
  </mergeCells>
  <phoneticPr fontId="2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6"/>
  <sheetViews>
    <sheetView zoomScaleSheetLayoutView="100" workbookViewId="0">
      <selection activeCell="E6" sqref="E6:E25"/>
    </sheetView>
  </sheetViews>
  <sheetFormatPr defaultColWidth="9" defaultRowHeight="14.25"/>
  <cols>
    <col min="1" max="1" width="25.375" style="119" customWidth="1"/>
    <col min="2" max="2" width="38" style="119" customWidth="1"/>
    <col min="3" max="3" width="12.625" style="122" customWidth="1"/>
    <col min="4" max="4" width="53.5" style="121" customWidth="1"/>
    <col min="5" max="5" width="17.125" style="120" customWidth="1"/>
    <col min="6" max="6" width="13.25" style="119" customWidth="1"/>
    <col min="7" max="7" width="9" style="119"/>
    <col min="8" max="8" width="34.5" style="119" customWidth="1"/>
    <col min="9" max="16384" width="9" style="119"/>
  </cols>
  <sheetData>
    <row r="1" spans="1:10" ht="20.100000000000001" customHeight="1">
      <c r="F1" s="142" t="s">
        <v>508</v>
      </c>
    </row>
    <row r="2" spans="1:10" ht="30.95" customHeight="1">
      <c r="A2" s="285" t="s">
        <v>507</v>
      </c>
      <c r="B2" s="285"/>
      <c r="C2" s="285"/>
      <c r="D2" s="285"/>
      <c r="E2" s="285"/>
      <c r="F2" s="285"/>
    </row>
    <row r="3" spans="1:10" ht="21.95" customHeight="1">
      <c r="A3" s="286" t="s">
        <v>506</v>
      </c>
      <c r="B3" s="286"/>
      <c r="C3" s="286"/>
      <c r="D3" s="286"/>
      <c r="E3" s="286"/>
      <c r="F3" s="141" t="s">
        <v>471</v>
      </c>
    </row>
    <row r="4" spans="1:10" ht="20.25">
      <c r="A4" s="289" t="s">
        <v>470</v>
      </c>
      <c r="B4" s="289" t="s">
        <v>505</v>
      </c>
      <c r="C4" s="287" t="s">
        <v>468</v>
      </c>
      <c r="D4" s="288"/>
      <c r="E4" s="291" t="s">
        <v>504</v>
      </c>
      <c r="F4" s="289" t="s">
        <v>503</v>
      </c>
    </row>
    <row r="5" spans="1:10" ht="21.95" customHeight="1">
      <c r="A5" s="290"/>
      <c r="B5" s="290"/>
      <c r="C5" s="140" t="s">
        <v>134</v>
      </c>
      <c r="D5" s="139" t="s">
        <v>133</v>
      </c>
      <c r="E5" s="292"/>
      <c r="F5" s="290"/>
      <c r="H5" s="138"/>
      <c r="I5" s="138"/>
      <c r="J5" s="138"/>
    </row>
    <row r="6" spans="1:10" s="132" customFormat="1" ht="20.100000000000001" customHeight="1">
      <c r="A6" s="128" t="s">
        <v>476</v>
      </c>
      <c r="B6" s="128" t="s">
        <v>502</v>
      </c>
      <c r="C6" s="135">
        <v>2100201</v>
      </c>
      <c r="D6" s="128" t="s">
        <v>501</v>
      </c>
      <c r="E6" s="133">
        <v>4000000</v>
      </c>
      <c r="F6" s="128"/>
      <c r="H6" s="136"/>
      <c r="I6" s="137"/>
      <c r="J6" s="136"/>
    </row>
    <row r="7" spans="1:10" s="132" customFormat="1" ht="20.100000000000001" customHeight="1">
      <c r="A7" s="128" t="s">
        <v>476</v>
      </c>
      <c r="B7" s="134" t="s">
        <v>500</v>
      </c>
      <c r="C7" s="135">
        <v>2100302</v>
      </c>
      <c r="D7" s="128" t="s">
        <v>499</v>
      </c>
      <c r="E7" s="133">
        <v>207000</v>
      </c>
      <c r="F7" s="128"/>
      <c r="H7" s="136"/>
      <c r="I7" s="137"/>
      <c r="J7" s="136"/>
    </row>
    <row r="8" spans="1:10" s="132" customFormat="1" ht="27" customHeight="1">
      <c r="A8" s="128" t="s">
        <v>476</v>
      </c>
      <c r="B8" s="134" t="s">
        <v>498</v>
      </c>
      <c r="C8" s="135">
        <v>2100399</v>
      </c>
      <c r="D8" s="128" t="s">
        <v>496</v>
      </c>
      <c r="E8" s="133">
        <v>5374300</v>
      </c>
      <c r="F8" s="128"/>
      <c r="H8" s="136"/>
      <c r="I8" s="136"/>
      <c r="J8" s="136"/>
    </row>
    <row r="9" spans="1:10" s="132" customFormat="1" ht="28.5" customHeight="1">
      <c r="A9" s="128" t="s">
        <v>476</v>
      </c>
      <c r="B9" s="130" t="s">
        <v>497</v>
      </c>
      <c r="C9" s="129">
        <v>2100399</v>
      </c>
      <c r="D9" s="128" t="s">
        <v>496</v>
      </c>
      <c r="E9" s="133">
        <v>930659</v>
      </c>
      <c r="F9" s="128"/>
      <c r="H9" s="136"/>
      <c r="I9" s="136"/>
      <c r="J9" s="136"/>
    </row>
    <row r="10" spans="1:10" s="132" customFormat="1" ht="20.100000000000001" customHeight="1">
      <c r="A10" s="128" t="s">
        <v>476</v>
      </c>
      <c r="B10" s="130" t="s">
        <v>495</v>
      </c>
      <c r="C10" s="129">
        <v>2100408</v>
      </c>
      <c r="D10" s="128" t="s">
        <v>494</v>
      </c>
      <c r="E10" s="133">
        <v>13099921</v>
      </c>
      <c r="F10" s="128"/>
      <c r="H10" s="136"/>
      <c r="I10" s="136"/>
      <c r="J10" s="136"/>
    </row>
    <row r="11" spans="1:10" s="132" customFormat="1" ht="20.100000000000001" customHeight="1">
      <c r="A11" s="128" t="s">
        <v>476</v>
      </c>
      <c r="B11" s="134" t="s">
        <v>493</v>
      </c>
      <c r="C11" s="135">
        <v>2100409</v>
      </c>
      <c r="D11" s="134" t="s">
        <v>489</v>
      </c>
      <c r="E11" s="133">
        <v>3000000</v>
      </c>
      <c r="F11" s="128"/>
      <c r="H11" s="136"/>
      <c r="I11" s="136"/>
      <c r="J11" s="136"/>
    </row>
    <row r="12" spans="1:10" s="132" customFormat="1" ht="20.100000000000001" customHeight="1">
      <c r="A12" s="128" t="s">
        <v>476</v>
      </c>
      <c r="B12" s="130" t="s">
        <v>492</v>
      </c>
      <c r="C12" s="129">
        <v>2100409</v>
      </c>
      <c r="D12" s="134" t="s">
        <v>489</v>
      </c>
      <c r="E12" s="133">
        <v>140000</v>
      </c>
      <c r="F12" s="128"/>
      <c r="H12" s="136"/>
      <c r="I12" s="136"/>
      <c r="J12" s="136"/>
    </row>
    <row r="13" spans="1:10" s="132" customFormat="1" ht="20.100000000000001" customHeight="1">
      <c r="A13" s="128" t="s">
        <v>476</v>
      </c>
      <c r="B13" s="134" t="s">
        <v>491</v>
      </c>
      <c r="C13" s="135">
        <v>2100409</v>
      </c>
      <c r="D13" s="134" t="s">
        <v>489</v>
      </c>
      <c r="E13" s="133">
        <v>543400</v>
      </c>
      <c r="F13" s="128"/>
      <c r="H13" s="136"/>
    </row>
    <row r="14" spans="1:10" s="132" customFormat="1" ht="20.100000000000001" customHeight="1">
      <c r="A14" s="128" t="s">
        <v>476</v>
      </c>
      <c r="B14" s="134" t="s">
        <v>490</v>
      </c>
      <c r="C14" s="135">
        <v>2100409</v>
      </c>
      <c r="D14" s="134" t="s">
        <v>489</v>
      </c>
      <c r="E14" s="133">
        <v>561400</v>
      </c>
      <c r="F14" s="128"/>
      <c r="H14" s="136"/>
    </row>
    <row r="15" spans="1:10" s="132" customFormat="1" ht="20.100000000000001" customHeight="1">
      <c r="A15" s="128" t="s">
        <v>476</v>
      </c>
      <c r="B15" s="134" t="s">
        <v>488</v>
      </c>
      <c r="C15" s="131">
        <v>2100601</v>
      </c>
      <c r="D15" s="128" t="s">
        <v>487</v>
      </c>
      <c r="E15" s="133">
        <v>295000</v>
      </c>
      <c r="F15" s="128"/>
      <c r="H15" s="136"/>
    </row>
    <row r="16" spans="1:10" s="132" customFormat="1" ht="20.100000000000001" customHeight="1">
      <c r="A16" s="128" t="s">
        <v>476</v>
      </c>
      <c r="B16" s="134" t="s">
        <v>486</v>
      </c>
      <c r="C16" s="131">
        <v>2100716</v>
      </c>
      <c r="D16" s="128" t="s">
        <v>477</v>
      </c>
      <c r="E16" s="133">
        <v>30000</v>
      </c>
      <c r="F16" s="128"/>
      <c r="H16" s="136"/>
    </row>
    <row r="17" spans="1:8" s="132" customFormat="1" ht="20.100000000000001" customHeight="1">
      <c r="A17" s="128" t="s">
        <v>476</v>
      </c>
      <c r="B17" s="134" t="s">
        <v>485</v>
      </c>
      <c r="C17" s="131">
        <v>2100716</v>
      </c>
      <c r="D17" s="128" t="s">
        <v>477</v>
      </c>
      <c r="E17" s="133">
        <v>250000</v>
      </c>
      <c r="F17" s="128"/>
      <c r="H17" s="136"/>
    </row>
    <row r="18" spans="1:8" s="132" customFormat="1" ht="20.100000000000001" customHeight="1">
      <c r="A18" s="128" t="s">
        <v>476</v>
      </c>
      <c r="B18" s="134" t="s">
        <v>484</v>
      </c>
      <c r="C18" s="131">
        <v>2100716</v>
      </c>
      <c r="D18" s="128" t="s">
        <v>477</v>
      </c>
      <c r="E18" s="133">
        <v>372000</v>
      </c>
      <c r="F18" s="128"/>
      <c r="H18" s="136"/>
    </row>
    <row r="19" spans="1:8" s="132" customFormat="1" ht="20.100000000000001" customHeight="1">
      <c r="A19" s="128" t="s">
        <v>476</v>
      </c>
      <c r="B19" s="130" t="s">
        <v>483</v>
      </c>
      <c r="C19" s="131">
        <v>2100716</v>
      </c>
      <c r="D19" s="128" t="s">
        <v>477</v>
      </c>
      <c r="E19" s="133">
        <v>8500</v>
      </c>
      <c r="F19" s="128"/>
      <c r="H19" s="136"/>
    </row>
    <row r="20" spans="1:8" s="132" customFormat="1" ht="20.100000000000001" customHeight="1">
      <c r="A20" s="128" t="s">
        <v>476</v>
      </c>
      <c r="B20" s="130" t="s">
        <v>482</v>
      </c>
      <c r="C20" s="131">
        <v>2100716</v>
      </c>
      <c r="D20" s="128" t="s">
        <v>477</v>
      </c>
      <c r="E20" s="133">
        <v>70600</v>
      </c>
      <c r="F20" s="128"/>
      <c r="H20" s="136"/>
    </row>
    <row r="21" spans="1:8" s="132" customFormat="1" ht="20.100000000000001" customHeight="1">
      <c r="A21" s="128" t="s">
        <v>476</v>
      </c>
      <c r="B21" s="130" t="s">
        <v>481</v>
      </c>
      <c r="C21" s="131">
        <v>2100716</v>
      </c>
      <c r="D21" s="128" t="s">
        <v>477</v>
      </c>
      <c r="E21" s="133">
        <v>46590</v>
      </c>
      <c r="F21" s="128"/>
      <c r="H21" s="136"/>
    </row>
    <row r="22" spans="1:8" s="132" customFormat="1" ht="20.100000000000001" customHeight="1">
      <c r="A22" s="128" t="s">
        <v>476</v>
      </c>
      <c r="B22" s="130" t="s">
        <v>480</v>
      </c>
      <c r="C22" s="131">
        <v>2100716</v>
      </c>
      <c r="D22" s="128" t="s">
        <v>477</v>
      </c>
      <c r="E22" s="133">
        <v>307780</v>
      </c>
      <c r="F22" s="128"/>
      <c r="H22" s="136"/>
    </row>
    <row r="23" spans="1:8" s="132" customFormat="1" ht="20.100000000000001" customHeight="1">
      <c r="A23" s="128" t="s">
        <v>476</v>
      </c>
      <c r="B23" s="130" t="s">
        <v>479</v>
      </c>
      <c r="C23" s="131">
        <v>2100716</v>
      </c>
      <c r="D23" s="128" t="s">
        <v>477</v>
      </c>
      <c r="E23" s="133">
        <v>14000</v>
      </c>
      <c r="F23" s="128"/>
      <c r="H23" s="136"/>
    </row>
    <row r="24" spans="1:8" ht="20.100000000000001" customHeight="1">
      <c r="A24" s="128" t="s">
        <v>476</v>
      </c>
      <c r="B24" s="130" t="s">
        <v>478</v>
      </c>
      <c r="C24" s="131">
        <v>2100716</v>
      </c>
      <c r="D24" s="128" t="s">
        <v>477</v>
      </c>
      <c r="E24" s="124">
        <v>1708009</v>
      </c>
      <c r="F24" s="123"/>
      <c r="H24" s="136"/>
    </row>
    <row r="25" spans="1:8" ht="20.100000000000001" customHeight="1">
      <c r="A25" s="128" t="s">
        <v>476</v>
      </c>
      <c r="B25" s="130" t="s">
        <v>475</v>
      </c>
      <c r="C25" s="129">
        <v>2100717</v>
      </c>
      <c r="D25" s="128" t="s">
        <v>474</v>
      </c>
      <c r="E25" s="124">
        <v>682560</v>
      </c>
      <c r="F25" s="123"/>
      <c r="H25" s="136"/>
    </row>
    <row r="26" spans="1:8" ht="20.100000000000001" customHeight="1">
      <c r="A26" s="127" t="s">
        <v>129</v>
      </c>
      <c r="B26" s="123"/>
      <c r="C26" s="126"/>
      <c r="D26" s="125"/>
      <c r="E26" s="124">
        <f>SUM(E6:E25)</f>
        <v>31641719</v>
      </c>
      <c r="F26" s="123"/>
    </row>
  </sheetData>
  <mergeCells count="7">
    <mergeCell ref="A2:F2"/>
    <mergeCell ref="A3:E3"/>
    <mergeCell ref="C4:D4"/>
    <mergeCell ref="A4:A5"/>
    <mergeCell ref="B4:B5"/>
    <mergeCell ref="E4:E5"/>
    <mergeCell ref="F4:F5"/>
  </mergeCells>
  <phoneticPr fontId="2" type="noConversion"/>
  <pageMargins left="0.71" right="0.23622047244094491" top="0.74803149606299213" bottom="0.74803149606299213" header="0.31496062992125984" footer="0.31496062992125984"/>
  <pageSetup paperSize="9" scale="85" orientation="landscape" verticalDpi="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G7" sqref="G7"/>
    </sheetView>
  </sheetViews>
  <sheetFormatPr defaultColWidth="8" defaultRowHeight="12"/>
  <cols>
    <col min="1" max="1" width="37.25" style="72" customWidth="1"/>
    <col min="2" max="2" width="27.25" style="72" customWidth="1"/>
    <col min="3" max="3" width="20.625" style="72" customWidth="1"/>
    <col min="4" max="5" width="12.625" style="72" customWidth="1"/>
    <col min="6" max="6" width="16.625" style="72" customWidth="1"/>
    <col min="7" max="7" width="20.875" style="72" customWidth="1"/>
    <col min="8" max="8" width="17.625" style="72" customWidth="1"/>
    <col min="9" max="16384" width="8" style="72"/>
  </cols>
  <sheetData>
    <row r="1" spans="1:8" s="43" customFormat="1" ht="24" customHeight="1">
      <c r="A1" s="146"/>
      <c r="B1" s="145"/>
      <c r="C1" s="145"/>
      <c r="D1" s="145"/>
      <c r="E1" s="145"/>
      <c r="H1" s="144" t="s">
        <v>521</v>
      </c>
    </row>
    <row r="2" spans="1:8" ht="21">
      <c r="A2" s="293" t="s">
        <v>520</v>
      </c>
      <c r="B2" s="293"/>
      <c r="C2" s="293"/>
      <c r="D2" s="293"/>
      <c r="E2" s="293"/>
      <c r="F2" s="293"/>
      <c r="G2" s="293"/>
      <c r="H2" s="293"/>
    </row>
    <row r="3" spans="1:8" ht="13.5">
      <c r="A3" s="95" t="s">
        <v>439</v>
      </c>
    </row>
    <row r="4" spans="1:8" ht="44.25" customHeight="1">
      <c r="A4" s="143" t="s">
        <v>516</v>
      </c>
      <c r="B4" s="143" t="s">
        <v>515</v>
      </c>
      <c r="C4" s="143" t="s">
        <v>514</v>
      </c>
      <c r="D4" s="143" t="s">
        <v>513</v>
      </c>
      <c r="E4" s="143" t="s">
        <v>512</v>
      </c>
      <c r="F4" s="143" t="s">
        <v>511</v>
      </c>
      <c r="G4" s="143" t="s">
        <v>510</v>
      </c>
      <c r="H4" s="143" t="s">
        <v>509</v>
      </c>
    </row>
    <row r="5" spans="1:8" ht="14.25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3">
        <v>6</v>
      </c>
      <c r="G5" s="143">
        <v>7</v>
      </c>
      <c r="H5" s="143">
        <v>8</v>
      </c>
    </row>
    <row r="6" spans="1:8" ht="33" customHeight="1">
      <c r="A6" s="150" t="s">
        <v>519</v>
      </c>
      <c r="B6" s="150"/>
      <c r="C6" s="150"/>
      <c r="D6" s="150"/>
      <c r="E6" s="155"/>
      <c r="F6" s="155"/>
      <c r="G6" s="155"/>
      <c r="H6" s="155" t="s">
        <v>572</v>
      </c>
    </row>
    <row r="7" spans="1:8" ht="33" customHeight="1">
      <c r="A7" s="151" t="s">
        <v>562</v>
      </c>
      <c r="B7" s="150" t="s">
        <v>564</v>
      </c>
      <c r="C7" s="151" t="s">
        <v>566</v>
      </c>
      <c r="D7" s="151"/>
      <c r="E7" s="159"/>
      <c r="F7" s="162">
        <v>1</v>
      </c>
      <c r="G7" s="161" t="s">
        <v>574</v>
      </c>
      <c r="H7" s="159">
        <v>33000</v>
      </c>
    </row>
    <row r="8" spans="1:8" ht="33" customHeight="1">
      <c r="A8" s="160" t="s">
        <v>497</v>
      </c>
      <c r="B8" s="150" t="s">
        <v>535</v>
      </c>
      <c r="C8" s="150" t="s">
        <v>535</v>
      </c>
      <c r="D8" s="151"/>
      <c r="E8" s="159"/>
      <c r="F8" s="162">
        <v>1</v>
      </c>
      <c r="G8" s="161" t="s">
        <v>575</v>
      </c>
      <c r="H8" s="159">
        <v>329963</v>
      </c>
    </row>
    <row r="9" spans="1:8" ht="33" customHeight="1">
      <c r="A9" s="160" t="s">
        <v>495</v>
      </c>
      <c r="B9" s="151" t="s">
        <v>536</v>
      </c>
      <c r="C9" s="151" t="s">
        <v>536</v>
      </c>
      <c r="D9" s="151"/>
      <c r="E9" s="159"/>
      <c r="F9" s="162">
        <v>1</v>
      </c>
      <c r="G9" s="161" t="s">
        <v>573</v>
      </c>
      <c r="H9" s="159">
        <v>762429</v>
      </c>
    </row>
    <row r="10" spans="1:8" ht="33" customHeight="1">
      <c r="A10" s="160" t="s">
        <v>492</v>
      </c>
      <c r="B10" s="151" t="s">
        <v>567</v>
      </c>
      <c r="C10" s="151" t="s">
        <v>568</v>
      </c>
      <c r="D10" s="151"/>
      <c r="E10" s="159"/>
      <c r="F10" s="162">
        <v>1</v>
      </c>
      <c r="G10" s="161" t="s">
        <v>573</v>
      </c>
      <c r="H10" s="159">
        <v>26400</v>
      </c>
    </row>
    <row r="11" spans="1:8" ht="33" customHeight="1">
      <c r="A11" s="160" t="s">
        <v>483</v>
      </c>
      <c r="B11" s="150" t="s">
        <v>527</v>
      </c>
      <c r="C11" s="151" t="s">
        <v>566</v>
      </c>
      <c r="D11" s="151"/>
      <c r="E11" s="159"/>
      <c r="F11" s="162">
        <v>1</v>
      </c>
      <c r="G11" s="161" t="s">
        <v>573</v>
      </c>
      <c r="H11" s="159">
        <v>4000</v>
      </c>
    </row>
    <row r="12" spans="1:8" ht="33" customHeight="1">
      <c r="A12" s="160" t="s">
        <v>482</v>
      </c>
      <c r="B12" s="150" t="s">
        <v>526</v>
      </c>
      <c r="C12" s="151" t="s">
        <v>566</v>
      </c>
      <c r="D12" s="151"/>
      <c r="E12" s="159"/>
      <c r="F12" s="162">
        <v>1</v>
      </c>
      <c r="G12" s="161" t="s">
        <v>573</v>
      </c>
      <c r="H12" s="159">
        <v>10000</v>
      </c>
    </row>
    <row r="13" spans="1:8" ht="33" customHeight="1">
      <c r="A13" s="160" t="s">
        <v>485</v>
      </c>
      <c r="B13" s="150" t="s">
        <v>569</v>
      </c>
      <c r="C13" s="150" t="s">
        <v>523</v>
      </c>
      <c r="D13" s="150"/>
      <c r="E13" s="155"/>
      <c r="F13" s="162">
        <v>1</v>
      </c>
      <c r="G13" s="161" t="s">
        <v>573</v>
      </c>
      <c r="H13" s="155">
        <v>180000</v>
      </c>
    </row>
    <row r="14" spans="1:8" ht="33" customHeight="1">
      <c r="A14" s="160" t="s">
        <v>484</v>
      </c>
      <c r="B14" s="150" t="s">
        <v>570</v>
      </c>
      <c r="C14" s="150" t="s">
        <v>522</v>
      </c>
      <c r="D14" s="150"/>
      <c r="E14" s="155"/>
      <c r="F14" s="162">
        <v>1</v>
      </c>
      <c r="G14" s="161" t="s">
        <v>573</v>
      </c>
      <c r="H14" s="155">
        <v>20000</v>
      </c>
    </row>
    <row r="15" spans="1:8" ht="33" customHeight="1">
      <c r="A15" s="160" t="s">
        <v>481</v>
      </c>
      <c r="B15" s="150" t="s">
        <v>524</v>
      </c>
      <c r="C15" s="150" t="s">
        <v>571</v>
      </c>
      <c r="D15" s="150"/>
      <c r="E15" s="155"/>
      <c r="F15" s="162">
        <v>1</v>
      </c>
      <c r="G15" s="161" t="s">
        <v>573</v>
      </c>
      <c r="H15" s="155">
        <v>85785</v>
      </c>
    </row>
    <row r="16" spans="1:8" ht="33" customHeight="1">
      <c r="A16" s="160" t="s">
        <v>479</v>
      </c>
      <c r="B16" s="154" t="s">
        <v>528</v>
      </c>
      <c r="C16" s="150" t="s">
        <v>566</v>
      </c>
      <c r="D16" s="150"/>
      <c r="E16" s="155"/>
      <c r="F16" s="162">
        <v>1</v>
      </c>
      <c r="G16" s="161" t="s">
        <v>573</v>
      </c>
      <c r="H16" s="155">
        <v>7000</v>
      </c>
    </row>
    <row r="17" spans="1:8" ht="24.95" customHeight="1">
      <c r="A17" s="160" t="s">
        <v>480</v>
      </c>
      <c r="B17" s="150" t="s">
        <v>525</v>
      </c>
      <c r="C17" s="150" t="s">
        <v>566</v>
      </c>
      <c r="D17" s="158"/>
      <c r="E17" s="155"/>
      <c r="F17" s="162">
        <v>1</v>
      </c>
      <c r="G17" s="161" t="s">
        <v>573</v>
      </c>
      <c r="H17" s="155">
        <v>50000</v>
      </c>
    </row>
    <row r="18" spans="1:8" ht="24.95" customHeight="1">
      <c r="A18" s="160" t="s">
        <v>475</v>
      </c>
      <c r="B18" s="154" t="s">
        <v>530</v>
      </c>
      <c r="C18" s="150" t="s">
        <v>565</v>
      </c>
      <c r="D18" s="161"/>
      <c r="E18" s="159"/>
      <c r="F18" s="162">
        <v>1</v>
      </c>
      <c r="G18" s="161" t="s">
        <v>573</v>
      </c>
      <c r="H18" s="159">
        <v>60000</v>
      </c>
    </row>
    <row r="19" spans="1:8" ht="24.95" customHeight="1">
      <c r="A19" s="160" t="s">
        <v>563</v>
      </c>
      <c r="B19" s="154" t="s">
        <v>529</v>
      </c>
      <c r="C19" s="154" t="s">
        <v>529</v>
      </c>
      <c r="D19" s="158"/>
      <c r="E19" s="155"/>
      <c r="F19" s="162">
        <v>1</v>
      </c>
      <c r="G19" s="161" t="s">
        <v>573</v>
      </c>
      <c r="H19" s="155">
        <v>272291</v>
      </c>
    </row>
  </sheetData>
  <mergeCells count="1">
    <mergeCell ref="A2:H2"/>
  </mergeCells>
  <phoneticPr fontId="2" type="noConversion"/>
  <pageMargins left="0.75138888888888899" right="0.75138888888888899" top="1" bottom="1" header="0.51180555555555596" footer="0.51180555555555596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L15" sqref="L15"/>
    </sheetView>
  </sheetViews>
  <sheetFormatPr defaultColWidth="8" defaultRowHeight="12"/>
  <cols>
    <col min="1" max="1" width="39.375" style="72" customWidth="1"/>
    <col min="2" max="2" width="34.875" style="72" customWidth="1"/>
    <col min="3" max="3" width="30.75" style="153" customWidth="1"/>
    <col min="4" max="5" width="12.625" style="72" customWidth="1"/>
    <col min="6" max="6" width="10.5" style="173" customWidth="1"/>
    <col min="7" max="7" width="22.125" style="72" customWidth="1"/>
    <col min="8" max="8" width="17.625" style="72" customWidth="1"/>
    <col min="9" max="16384" width="8" style="72"/>
  </cols>
  <sheetData>
    <row r="1" spans="1:8" s="43" customFormat="1" ht="21" customHeight="1">
      <c r="A1" s="146"/>
      <c r="B1" s="145"/>
      <c r="C1" s="152"/>
      <c r="D1" s="145"/>
      <c r="E1" s="145"/>
      <c r="F1" s="172"/>
      <c r="H1" s="144" t="s">
        <v>518</v>
      </c>
    </row>
    <row r="2" spans="1:8" ht="21">
      <c r="A2" s="293" t="s">
        <v>517</v>
      </c>
      <c r="B2" s="293"/>
      <c r="C2" s="293"/>
      <c r="D2" s="293"/>
      <c r="E2" s="293"/>
      <c r="F2" s="293"/>
      <c r="G2" s="293"/>
      <c r="H2" s="293"/>
    </row>
    <row r="3" spans="1:8" ht="13.5">
      <c r="A3" s="95" t="s">
        <v>439</v>
      </c>
    </row>
    <row r="4" spans="1:8" ht="44.25" customHeight="1">
      <c r="A4" s="143" t="s">
        <v>516</v>
      </c>
      <c r="B4" s="143" t="s">
        <v>515</v>
      </c>
      <c r="C4" s="143" t="s">
        <v>514</v>
      </c>
      <c r="D4" s="143" t="s">
        <v>513</v>
      </c>
      <c r="E4" s="143" t="s">
        <v>512</v>
      </c>
      <c r="F4" s="170" t="s">
        <v>511</v>
      </c>
      <c r="G4" s="143" t="s">
        <v>510</v>
      </c>
      <c r="H4" s="143" t="s">
        <v>509</v>
      </c>
    </row>
    <row r="5" spans="1:8" ht="21" customHeight="1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71">
        <v>6</v>
      </c>
      <c r="G5" s="143">
        <v>7</v>
      </c>
      <c r="H5" s="143">
        <v>8</v>
      </c>
    </row>
    <row r="6" spans="1:8" ht="20.100000000000001" customHeight="1">
      <c r="A6" s="147" t="s">
        <v>519</v>
      </c>
      <c r="B6" s="147"/>
      <c r="C6" s="147"/>
      <c r="D6" s="147"/>
      <c r="E6" s="156"/>
      <c r="F6" s="174"/>
      <c r="G6" s="156"/>
      <c r="H6" s="156" t="s">
        <v>572</v>
      </c>
    </row>
    <row r="7" spans="1:8" ht="24.95" customHeight="1">
      <c r="A7" s="163" t="s">
        <v>540</v>
      </c>
      <c r="B7" s="147" t="s">
        <v>532</v>
      </c>
      <c r="C7" s="147" t="s">
        <v>532</v>
      </c>
      <c r="D7" s="147"/>
      <c r="E7" s="147"/>
      <c r="F7" s="175">
        <v>1</v>
      </c>
      <c r="G7" s="157" t="s">
        <v>577</v>
      </c>
      <c r="H7" s="164">
        <v>4000000</v>
      </c>
    </row>
    <row r="8" spans="1:8" ht="24.95" customHeight="1">
      <c r="A8" s="165" t="s">
        <v>541</v>
      </c>
      <c r="B8" s="147" t="s">
        <v>533</v>
      </c>
      <c r="C8" s="147" t="s">
        <v>533</v>
      </c>
      <c r="D8" s="147"/>
      <c r="E8" s="147"/>
      <c r="F8" s="175">
        <v>1</v>
      </c>
      <c r="G8" s="157" t="s">
        <v>577</v>
      </c>
      <c r="H8" s="164">
        <v>207000</v>
      </c>
    </row>
    <row r="9" spans="1:8" ht="24.95" customHeight="1">
      <c r="A9" s="165" t="s">
        <v>542</v>
      </c>
      <c r="B9" s="147" t="s">
        <v>534</v>
      </c>
      <c r="C9" s="147" t="s">
        <v>534</v>
      </c>
      <c r="D9" s="147"/>
      <c r="E9" s="147"/>
      <c r="F9" s="175">
        <v>1</v>
      </c>
      <c r="G9" s="157" t="s">
        <v>576</v>
      </c>
      <c r="H9" s="164">
        <v>5374300</v>
      </c>
    </row>
    <row r="10" spans="1:8" ht="24.95" customHeight="1">
      <c r="A10" s="166" t="s">
        <v>543</v>
      </c>
      <c r="B10" s="147" t="s">
        <v>535</v>
      </c>
      <c r="C10" s="147" t="s">
        <v>535</v>
      </c>
      <c r="D10" s="147"/>
      <c r="E10" s="147"/>
      <c r="F10" s="175">
        <v>1</v>
      </c>
      <c r="G10" s="157" t="s">
        <v>576</v>
      </c>
      <c r="H10" s="164">
        <v>930659</v>
      </c>
    </row>
    <row r="11" spans="1:8" ht="24.95" customHeight="1">
      <c r="A11" s="166" t="s">
        <v>544</v>
      </c>
      <c r="B11" s="148" t="s">
        <v>536</v>
      </c>
      <c r="C11" s="148" t="s">
        <v>536</v>
      </c>
      <c r="D11" s="148"/>
      <c r="E11" s="148"/>
      <c r="F11" s="175">
        <v>1</v>
      </c>
      <c r="G11" s="157" t="s">
        <v>576</v>
      </c>
      <c r="H11" s="164">
        <v>13099921</v>
      </c>
    </row>
    <row r="12" spans="1:8" ht="24.95" customHeight="1">
      <c r="A12" s="165" t="s">
        <v>545</v>
      </c>
      <c r="B12" s="148" t="s">
        <v>560</v>
      </c>
      <c r="C12" s="148" t="s">
        <v>560</v>
      </c>
      <c r="D12" s="148"/>
      <c r="E12" s="148"/>
      <c r="F12" s="175">
        <v>1</v>
      </c>
      <c r="G12" s="157" t="s">
        <v>576</v>
      </c>
      <c r="H12" s="164">
        <v>3000000</v>
      </c>
    </row>
    <row r="13" spans="1:8" ht="24.95" customHeight="1">
      <c r="A13" s="166" t="s">
        <v>546</v>
      </c>
      <c r="B13" s="148" t="s">
        <v>561</v>
      </c>
      <c r="C13" s="148" t="s">
        <v>561</v>
      </c>
      <c r="D13" s="148"/>
      <c r="E13" s="148"/>
      <c r="F13" s="175">
        <v>1</v>
      </c>
      <c r="G13" s="157" t="s">
        <v>576</v>
      </c>
      <c r="H13" s="164">
        <v>140000</v>
      </c>
    </row>
    <row r="14" spans="1:8" ht="24.95" customHeight="1">
      <c r="A14" s="165" t="s">
        <v>547</v>
      </c>
      <c r="B14" s="148" t="s">
        <v>537</v>
      </c>
      <c r="C14" s="148" t="s">
        <v>537</v>
      </c>
      <c r="D14" s="148"/>
      <c r="E14" s="148"/>
      <c r="F14" s="175">
        <v>1</v>
      </c>
      <c r="G14" s="157" t="s">
        <v>576</v>
      </c>
      <c r="H14" s="164">
        <v>543400</v>
      </c>
    </row>
    <row r="15" spans="1:8" ht="24.95" customHeight="1">
      <c r="A15" s="165" t="s">
        <v>548</v>
      </c>
      <c r="B15" s="148" t="s">
        <v>539</v>
      </c>
      <c r="C15" s="148" t="s">
        <v>539</v>
      </c>
      <c r="D15" s="148"/>
      <c r="E15" s="148"/>
      <c r="F15" s="175">
        <v>1</v>
      </c>
      <c r="G15" s="157" t="s">
        <v>576</v>
      </c>
      <c r="H15" s="164">
        <v>561400</v>
      </c>
    </row>
    <row r="16" spans="1:8" ht="24.95" customHeight="1">
      <c r="A16" s="165" t="s">
        <v>549</v>
      </c>
      <c r="B16" s="148" t="s">
        <v>538</v>
      </c>
      <c r="C16" s="148" t="s">
        <v>538</v>
      </c>
      <c r="D16" s="148"/>
      <c r="E16" s="148"/>
      <c r="F16" s="175">
        <v>1</v>
      </c>
      <c r="G16" s="157" t="s">
        <v>576</v>
      </c>
      <c r="H16" s="164">
        <v>295000</v>
      </c>
    </row>
    <row r="17" spans="1:8" ht="24.95" customHeight="1">
      <c r="A17" s="165" t="s">
        <v>550</v>
      </c>
      <c r="B17" s="147" t="s">
        <v>531</v>
      </c>
      <c r="C17" s="147" t="s">
        <v>531</v>
      </c>
      <c r="D17" s="147"/>
      <c r="E17" s="147"/>
      <c r="F17" s="175">
        <v>1</v>
      </c>
      <c r="G17" s="157" t="s">
        <v>576</v>
      </c>
      <c r="H17" s="164">
        <v>30000</v>
      </c>
    </row>
    <row r="18" spans="1:8" ht="24.95" customHeight="1">
      <c r="A18" s="165" t="s">
        <v>551</v>
      </c>
      <c r="B18" s="147" t="s">
        <v>523</v>
      </c>
      <c r="C18" s="147" t="s">
        <v>523</v>
      </c>
      <c r="D18" s="147"/>
      <c r="E18" s="147"/>
      <c r="F18" s="175">
        <v>1</v>
      </c>
      <c r="G18" s="157" t="s">
        <v>576</v>
      </c>
      <c r="H18" s="164">
        <v>250000</v>
      </c>
    </row>
    <row r="19" spans="1:8" ht="24.95" customHeight="1">
      <c r="A19" s="165" t="s">
        <v>552</v>
      </c>
      <c r="B19" s="147" t="s">
        <v>522</v>
      </c>
      <c r="C19" s="147" t="s">
        <v>522</v>
      </c>
      <c r="D19" s="147"/>
      <c r="E19" s="147"/>
      <c r="F19" s="175">
        <v>1</v>
      </c>
      <c r="G19" s="157" t="s">
        <v>576</v>
      </c>
      <c r="H19" s="164">
        <v>372000</v>
      </c>
    </row>
    <row r="20" spans="1:8" ht="24.95" customHeight="1">
      <c r="A20" s="166" t="s">
        <v>553</v>
      </c>
      <c r="B20" s="147" t="s">
        <v>527</v>
      </c>
      <c r="C20" s="147" t="s">
        <v>527</v>
      </c>
      <c r="D20" s="147"/>
      <c r="E20" s="147"/>
      <c r="F20" s="175">
        <v>1</v>
      </c>
      <c r="G20" s="157" t="s">
        <v>576</v>
      </c>
      <c r="H20" s="164">
        <v>8500</v>
      </c>
    </row>
    <row r="21" spans="1:8" ht="24.95" customHeight="1">
      <c r="A21" s="166" t="s">
        <v>554</v>
      </c>
      <c r="B21" s="147" t="s">
        <v>526</v>
      </c>
      <c r="C21" s="147" t="s">
        <v>526</v>
      </c>
      <c r="D21" s="147"/>
      <c r="E21" s="147"/>
      <c r="F21" s="175">
        <v>1</v>
      </c>
      <c r="G21" s="157" t="s">
        <v>576</v>
      </c>
      <c r="H21" s="164">
        <v>70600</v>
      </c>
    </row>
    <row r="22" spans="1:8" ht="24.95" customHeight="1">
      <c r="A22" s="166" t="s">
        <v>555</v>
      </c>
      <c r="B22" s="147" t="s">
        <v>524</v>
      </c>
      <c r="C22" s="147" t="s">
        <v>524</v>
      </c>
      <c r="D22" s="147"/>
      <c r="E22" s="147"/>
      <c r="F22" s="175">
        <v>1</v>
      </c>
      <c r="G22" s="157" t="s">
        <v>576</v>
      </c>
      <c r="H22" s="164">
        <v>46590</v>
      </c>
    </row>
    <row r="23" spans="1:8" ht="24.95" customHeight="1">
      <c r="A23" s="166" t="s">
        <v>556</v>
      </c>
      <c r="B23" s="147" t="s">
        <v>525</v>
      </c>
      <c r="C23" s="147" t="s">
        <v>525</v>
      </c>
      <c r="D23" s="147"/>
      <c r="E23" s="147"/>
      <c r="F23" s="175">
        <v>1</v>
      </c>
      <c r="G23" s="157" t="s">
        <v>576</v>
      </c>
      <c r="H23" s="164">
        <v>307780</v>
      </c>
    </row>
    <row r="24" spans="1:8" ht="24.95" customHeight="1">
      <c r="A24" s="167" t="s">
        <v>557</v>
      </c>
      <c r="B24" s="149" t="s">
        <v>528</v>
      </c>
      <c r="C24" s="168" t="s">
        <v>528</v>
      </c>
      <c r="D24" s="168"/>
      <c r="E24" s="168"/>
      <c r="F24" s="175">
        <v>1</v>
      </c>
      <c r="G24" s="157" t="s">
        <v>576</v>
      </c>
      <c r="H24" s="164">
        <v>14000</v>
      </c>
    </row>
    <row r="25" spans="1:8" ht="24.95" customHeight="1">
      <c r="A25" s="167" t="s">
        <v>558</v>
      </c>
      <c r="B25" s="149" t="s">
        <v>529</v>
      </c>
      <c r="C25" s="168" t="s">
        <v>529</v>
      </c>
      <c r="D25" s="168"/>
      <c r="E25" s="168"/>
      <c r="F25" s="175">
        <v>1</v>
      </c>
      <c r="G25" s="157" t="s">
        <v>576</v>
      </c>
      <c r="H25" s="169">
        <v>1708009</v>
      </c>
    </row>
    <row r="26" spans="1:8" ht="24.95" customHeight="1">
      <c r="A26" s="167" t="s">
        <v>559</v>
      </c>
      <c r="B26" s="149" t="s">
        <v>530</v>
      </c>
      <c r="C26" s="168" t="s">
        <v>530</v>
      </c>
      <c r="D26" s="168"/>
      <c r="E26" s="168"/>
      <c r="F26" s="175">
        <v>1</v>
      </c>
      <c r="G26" s="157" t="s">
        <v>576</v>
      </c>
      <c r="H26" s="169">
        <v>682560</v>
      </c>
    </row>
  </sheetData>
  <mergeCells count="1">
    <mergeCell ref="A2:H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1"/>
  <sheetViews>
    <sheetView workbookViewId="0">
      <selection activeCell="I10" sqref="I10"/>
    </sheetView>
  </sheetViews>
  <sheetFormatPr defaultColWidth="9" defaultRowHeight="13.5"/>
  <cols>
    <col min="1" max="1" width="41.625" style="177" bestFit="1" customWidth="1"/>
    <col min="2" max="3" width="14.625" style="177" customWidth="1"/>
    <col min="4" max="4" width="20.5" style="177" customWidth="1"/>
    <col min="5" max="16384" width="9" style="176"/>
  </cols>
  <sheetData>
    <row r="1" spans="1:4" s="203" customFormat="1" ht="30" customHeight="1">
      <c r="A1" s="294" t="s">
        <v>636</v>
      </c>
      <c r="B1" s="294"/>
      <c r="C1" s="294"/>
      <c r="D1" s="294"/>
    </row>
    <row r="2" spans="1:4" s="177" customFormat="1" ht="18" customHeight="1">
      <c r="A2" s="202" t="s">
        <v>647</v>
      </c>
      <c r="B2" s="201"/>
      <c r="C2" s="201"/>
      <c r="D2" s="200" t="s">
        <v>635</v>
      </c>
    </row>
    <row r="3" spans="1:4" s="196" customFormat="1" ht="20.100000000000001" customHeight="1">
      <c r="A3" s="199" t="s">
        <v>634</v>
      </c>
      <c r="B3" s="197" t="s">
        <v>633</v>
      </c>
      <c r="C3" s="198" t="s">
        <v>632</v>
      </c>
      <c r="D3" s="197" t="s">
        <v>631</v>
      </c>
    </row>
    <row r="4" spans="1:4" s="178" customFormat="1" ht="20.100000000000001" customHeight="1">
      <c r="A4" s="195" t="s">
        <v>630</v>
      </c>
      <c r="B4" s="180"/>
      <c r="C4" s="180"/>
      <c r="D4" s="194"/>
    </row>
    <row r="5" spans="1:4" s="178" customFormat="1" ht="20.100000000000001" customHeight="1">
      <c r="A5" s="186" t="s">
        <v>629</v>
      </c>
      <c r="B5" s="180"/>
      <c r="C5" s="180"/>
      <c r="D5" s="179"/>
    </row>
    <row r="6" spans="1:4" s="178" customFormat="1" ht="20.100000000000001" customHeight="1">
      <c r="A6" s="189" t="s">
        <v>628</v>
      </c>
      <c r="B6" s="182"/>
      <c r="C6" s="182"/>
      <c r="D6" s="179"/>
    </row>
    <row r="7" spans="1:4" s="178" customFormat="1" ht="20.100000000000001" customHeight="1">
      <c r="A7" s="189" t="s">
        <v>627</v>
      </c>
      <c r="B7" s="182"/>
      <c r="C7" s="182"/>
      <c r="D7" s="179"/>
    </row>
    <row r="8" spans="1:4" s="178" customFormat="1" ht="20.100000000000001" customHeight="1">
      <c r="A8" s="189" t="s">
        <v>626</v>
      </c>
      <c r="B8" s="182"/>
      <c r="C8" s="185"/>
      <c r="D8" s="184"/>
    </row>
    <row r="9" spans="1:4" s="178" customFormat="1" ht="20.100000000000001" customHeight="1">
      <c r="A9" s="189" t="s">
        <v>625</v>
      </c>
      <c r="B9" s="182"/>
      <c r="C9" s="182"/>
      <c r="D9" s="184"/>
    </row>
    <row r="10" spans="1:4" s="178" customFormat="1" ht="20.100000000000001" customHeight="1">
      <c r="A10" s="189" t="s">
        <v>624</v>
      </c>
      <c r="B10" s="182"/>
      <c r="C10" s="182"/>
      <c r="D10" s="184"/>
    </row>
    <row r="11" spans="1:4" s="178" customFormat="1" ht="20.100000000000001" customHeight="1">
      <c r="A11" s="189" t="s">
        <v>623</v>
      </c>
      <c r="B11" s="182"/>
      <c r="C11" s="182"/>
      <c r="D11" s="184"/>
    </row>
    <row r="12" spans="1:4" s="178" customFormat="1" ht="20.100000000000001" customHeight="1">
      <c r="A12" s="189" t="s">
        <v>622</v>
      </c>
      <c r="B12" s="182"/>
      <c r="C12" s="182"/>
      <c r="D12" s="184"/>
    </row>
    <row r="13" spans="1:4" s="178" customFormat="1" ht="20.100000000000001" customHeight="1">
      <c r="A13" s="189" t="s">
        <v>621</v>
      </c>
      <c r="B13" s="182"/>
      <c r="C13" s="182"/>
      <c r="D13" s="184"/>
    </row>
    <row r="14" spans="1:4" s="178" customFormat="1" ht="20.100000000000001" customHeight="1">
      <c r="A14" s="189" t="s">
        <v>620</v>
      </c>
      <c r="B14" s="182"/>
      <c r="C14" s="185"/>
      <c r="D14" s="184"/>
    </row>
    <row r="15" spans="1:4" s="178" customFormat="1" ht="20.100000000000001" customHeight="1">
      <c r="A15" s="189" t="s">
        <v>619</v>
      </c>
      <c r="B15" s="182"/>
      <c r="C15" s="182"/>
      <c r="D15" s="184"/>
    </row>
    <row r="16" spans="1:4" s="178" customFormat="1" ht="20.100000000000001" customHeight="1">
      <c r="A16" s="189" t="s">
        <v>618</v>
      </c>
      <c r="B16" s="182"/>
      <c r="C16" s="182"/>
      <c r="D16" s="184"/>
    </row>
    <row r="17" spans="1:4" s="178" customFormat="1" ht="20.100000000000001" customHeight="1">
      <c r="A17" s="189" t="s">
        <v>617</v>
      </c>
      <c r="B17" s="182"/>
      <c r="C17" s="185"/>
      <c r="D17" s="184"/>
    </row>
    <row r="18" spans="1:4" s="178" customFormat="1" ht="20.100000000000001" customHeight="1">
      <c r="A18" s="189" t="s">
        <v>616</v>
      </c>
      <c r="B18" s="182"/>
      <c r="C18" s="182"/>
      <c r="D18" s="184"/>
    </row>
    <row r="19" spans="1:4" s="178" customFormat="1" ht="20.100000000000001" customHeight="1">
      <c r="A19" s="189" t="s">
        <v>615</v>
      </c>
      <c r="B19" s="182"/>
      <c r="C19" s="185"/>
      <c r="D19" s="184"/>
    </row>
    <row r="20" spans="1:4" s="178" customFormat="1" ht="20.100000000000001" customHeight="1">
      <c r="A20" s="189" t="s">
        <v>614</v>
      </c>
      <c r="B20" s="182"/>
      <c r="C20" s="185"/>
      <c r="D20" s="184"/>
    </row>
    <row r="21" spans="1:4" s="178" customFormat="1" ht="20.100000000000001" customHeight="1">
      <c r="A21" s="189" t="s">
        <v>613</v>
      </c>
      <c r="B21" s="182"/>
      <c r="C21" s="185"/>
      <c r="D21" s="184"/>
    </row>
    <row r="22" spans="1:4" s="178" customFormat="1" ht="20.100000000000001" customHeight="1">
      <c r="A22" s="189" t="s">
        <v>612</v>
      </c>
      <c r="B22" s="182"/>
      <c r="C22" s="185"/>
      <c r="D22" s="184"/>
    </row>
    <row r="23" spans="1:4" s="178" customFormat="1" ht="20.100000000000001" customHeight="1">
      <c r="A23" s="189" t="s">
        <v>611</v>
      </c>
      <c r="B23" s="182"/>
      <c r="C23" s="182"/>
      <c r="D23" s="184"/>
    </row>
    <row r="24" spans="1:4" s="178" customFormat="1" ht="20.100000000000001" customHeight="1">
      <c r="A24" s="189" t="s">
        <v>610</v>
      </c>
      <c r="B24" s="182"/>
      <c r="C24" s="182"/>
      <c r="D24" s="184"/>
    </row>
    <row r="25" spans="1:4" s="178" customFormat="1" ht="20.100000000000001" customHeight="1">
      <c r="A25" s="189" t="s">
        <v>609</v>
      </c>
      <c r="B25" s="182"/>
      <c r="C25" s="182"/>
      <c r="D25" s="184"/>
    </row>
    <row r="26" spans="1:4" s="178" customFormat="1" ht="20.100000000000001" customHeight="1">
      <c r="A26" s="189" t="s">
        <v>608</v>
      </c>
      <c r="B26" s="182"/>
      <c r="C26" s="185"/>
      <c r="D26" s="184"/>
    </row>
    <row r="27" spans="1:4" s="178" customFormat="1" ht="20.100000000000001" customHeight="1">
      <c r="A27" s="189" t="s">
        <v>607</v>
      </c>
      <c r="B27" s="182"/>
      <c r="C27" s="182"/>
      <c r="D27" s="184"/>
    </row>
    <row r="28" spans="1:4" s="178" customFormat="1" ht="20.100000000000001" customHeight="1">
      <c r="A28" s="193" t="s">
        <v>606</v>
      </c>
      <c r="B28" s="182"/>
      <c r="C28" s="185"/>
      <c r="D28" s="184"/>
    </row>
    <row r="29" spans="1:4" s="178" customFormat="1" ht="20.100000000000001" customHeight="1">
      <c r="A29" s="189" t="s">
        <v>605</v>
      </c>
      <c r="B29" s="182"/>
      <c r="C29" s="185"/>
      <c r="D29" s="184"/>
    </row>
    <row r="30" spans="1:4" s="178" customFormat="1" ht="20.100000000000001" customHeight="1">
      <c r="A30" s="189" t="s">
        <v>604</v>
      </c>
      <c r="B30" s="182"/>
      <c r="C30" s="185"/>
      <c r="D30" s="184"/>
    </row>
    <row r="31" spans="1:4" s="178" customFormat="1" ht="20.100000000000001" customHeight="1">
      <c r="A31" s="189" t="s">
        <v>603</v>
      </c>
      <c r="B31" s="182"/>
      <c r="C31" s="182"/>
      <c r="D31" s="184"/>
    </row>
    <row r="32" spans="1:4" s="178" customFormat="1" ht="20.100000000000001" customHeight="1">
      <c r="A32" s="189" t="s">
        <v>602</v>
      </c>
      <c r="B32" s="182"/>
      <c r="C32" s="185"/>
      <c r="D32" s="184"/>
    </row>
    <row r="33" spans="1:4" s="178" customFormat="1" ht="20.100000000000001" customHeight="1">
      <c r="A33" s="189" t="s">
        <v>601</v>
      </c>
      <c r="B33" s="182"/>
      <c r="C33" s="185"/>
      <c r="D33" s="184"/>
    </row>
    <row r="34" spans="1:4" s="178" customFormat="1" ht="20.100000000000001" customHeight="1">
      <c r="A34" s="189" t="s">
        <v>600</v>
      </c>
      <c r="B34" s="182"/>
      <c r="C34" s="185"/>
      <c r="D34" s="184"/>
    </row>
    <row r="35" spans="1:4" s="178" customFormat="1" ht="20.100000000000001" customHeight="1">
      <c r="A35" s="189" t="s">
        <v>599</v>
      </c>
      <c r="B35" s="182"/>
      <c r="C35" s="185"/>
      <c r="D35" s="184"/>
    </row>
    <row r="36" spans="1:4" s="178" customFormat="1" ht="20.100000000000001" customHeight="1">
      <c r="A36" s="189" t="s">
        <v>598</v>
      </c>
      <c r="B36" s="182"/>
      <c r="C36" s="185"/>
      <c r="D36" s="184"/>
    </row>
    <row r="37" spans="1:4" s="178" customFormat="1" ht="20.100000000000001" customHeight="1">
      <c r="A37" s="186" t="s">
        <v>597</v>
      </c>
      <c r="B37" s="180"/>
      <c r="C37" s="180"/>
      <c r="D37" s="179"/>
    </row>
    <row r="38" spans="1:4" s="178" customFormat="1" ht="20.100000000000001" customHeight="1">
      <c r="A38" s="189" t="s">
        <v>596</v>
      </c>
      <c r="B38" s="182"/>
      <c r="C38" s="182"/>
      <c r="D38" s="184"/>
    </row>
    <row r="39" spans="1:4" s="178" customFormat="1" ht="20.100000000000001" customHeight="1">
      <c r="A39" s="189" t="s">
        <v>595</v>
      </c>
      <c r="B39" s="182"/>
      <c r="C39" s="182"/>
      <c r="D39" s="184"/>
    </row>
    <row r="40" spans="1:4" s="178" customFormat="1" ht="20.100000000000001" customHeight="1">
      <c r="A40" s="189" t="s">
        <v>594</v>
      </c>
      <c r="B40" s="182"/>
      <c r="C40" s="182"/>
      <c r="D40" s="184"/>
    </row>
    <row r="41" spans="1:4" s="178" customFormat="1" ht="20.100000000000001" customHeight="1">
      <c r="A41" s="186" t="s">
        <v>593</v>
      </c>
      <c r="B41" s="190"/>
      <c r="C41" s="180"/>
      <c r="D41" s="179"/>
    </row>
    <row r="42" spans="1:4" s="178" customFormat="1" ht="20.100000000000001" customHeight="1">
      <c r="A42" s="189" t="s">
        <v>592</v>
      </c>
      <c r="B42" s="192"/>
      <c r="C42" s="182"/>
      <c r="D42" s="179"/>
    </row>
    <row r="43" spans="1:4" s="178" customFormat="1" ht="20.100000000000001" customHeight="1">
      <c r="A43" s="189" t="s">
        <v>591</v>
      </c>
      <c r="B43" s="182"/>
      <c r="C43" s="185"/>
      <c r="D43" s="179"/>
    </row>
    <row r="44" spans="1:4" s="178" customFormat="1" ht="20.100000000000001" customHeight="1">
      <c r="A44" s="189" t="s">
        <v>590</v>
      </c>
      <c r="B44" s="191"/>
      <c r="C44" s="185"/>
      <c r="D44" s="184"/>
    </row>
    <row r="45" spans="1:4" s="178" customFormat="1" ht="20.100000000000001" customHeight="1">
      <c r="A45" s="186" t="s">
        <v>589</v>
      </c>
      <c r="B45" s="190"/>
      <c r="C45" s="180"/>
      <c r="D45" s="179"/>
    </row>
    <row r="46" spans="1:4" s="178" customFormat="1" ht="20.100000000000001" customHeight="1">
      <c r="A46" s="189" t="s">
        <v>588</v>
      </c>
      <c r="B46" s="188"/>
      <c r="C46" s="182"/>
      <c r="D46" s="179"/>
    </row>
    <row r="47" spans="1:4" s="178" customFormat="1" ht="20.100000000000001" customHeight="1">
      <c r="A47" s="189" t="s">
        <v>587</v>
      </c>
      <c r="B47" s="182"/>
      <c r="C47" s="185"/>
      <c r="D47" s="179"/>
    </row>
    <row r="48" spans="1:4" s="178" customFormat="1" ht="20.100000000000001" customHeight="1">
      <c r="A48" s="189" t="s">
        <v>586</v>
      </c>
      <c r="B48" s="188"/>
      <c r="C48" s="182"/>
      <c r="D48" s="179"/>
    </row>
    <row r="49" spans="1:4" s="178" customFormat="1" ht="20.100000000000001" customHeight="1">
      <c r="A49" s="186" t="s">
        <v>585</v>
      </c>
      <c r="B49" s="182"/>
      <c r="C49" s="182"/>
      <c r="D49" s="179"/>
    </row>
    <row r="50" spans="1:4" s="178" customFormat="1" ht="20.100000000000001" customHeight="1">
      <c r="A50" s="187" t="s">
        <v>584</v>
      </c>
      <c r="B50" s="182"/>
      <c r="C50" s="182"/>
      <c r="D50" s="179"/>
    </row>
    <row r="51" spans="1:4" s="178" customFormat="1" ht="20.100000000000001" customHeight="1">
      <c r="A51" s="186" t="s">
        <v>583</v>
      </c>
      <c r="B51" s="180"/>
      <c r="C51" s="180"/>
      <c r="D51" s="179"/>
    </row>
    <row r="52" spans="1:4" s="178" customFormat="1" ht="20.100000000000001" customHeight="1">
      <c r="A52" s="181" t="s">
        <v>582</v>
      </c>
      <c r="B52" s="180"/>
      <c r="C52" s="180"/>
      <c r="D52" s="179"/>
    </row>
    <row r="53" spans="1:4" s="178" customFormat="1" ht="20.100000000000001" customHeight="1">
      <c r="A53" s="183" t="s">
        <v>581</v>
      </c>
      <c r="B53" s="185"/>
      <c r="C53" s="182"/>
      <c r="D53" s="179"/>
    </row>
    <row r="54" spans="1:4" s="178" customFormat="1" ht="20.100000000000001" customHeight="1">
      <c r="A54" s="183" t="s">
        <v>580</v>
      </c>
      <c r="B54" s="185"/>
      <c r="C54" s="185"/>
      <c r="D54" s="184"/>
    </row>
    <row r="55" spans="1:4" s="178" customFormat="1" ht="20.100000000000001" customHeight="1">
      <c r="A55" s="183" t="s">
        <v>579</v>
      </c>
      <c r="B55" s="182"/>
      <c r="C55" s="182"/>
      <c r="D55" s="179"/>
    </row>
    <row r="56" spans="1:4" s="178" customFormat="1" ht="20.100000000000001" customHeight="1">
      <c r="A56" s="181" t="s">
        <v>578</v>
      </c>
      <c r="B56" s="180"/>
      <c r="C56" s="180"/>
      <c r="D56" s="179"/>
    </row>
    <row r="57" spans="1:4" s="178" customFormat="1" ht="20.100000000000001" customHeight="1"/>
    <row r="58" spans="1:4" s="178" customFormat="1" ht="20.100000000000001" customHeight="1"/>
    <row r="59" spans="1:4" s="178" customFormat="1" ht="20.100000000000001" customHeight="1"/>
    <row r="60" spans="1:4" s="178" customFormat="1" ht="20.100000000000001" customHeight="1"/>
    <row r="61" spans="1:4" s="178" customFormat="1" ht="20.100000000000001" customHeight="1"/>
    <row r="62" spans="1:4" s="178" customFormat="1" ht="20.100000000000001" customHeight="1"/>
    <row r="63" spans="1:4" s="178" customFormat="1" ht="20.100000000000001" customHeight="1"/>
    <row r="64" spans="1:4" s="178" customFormat="1" ht="20.100000000000001" customHeight="1"/>
    <row r="65" s="178" customFormat="1" ht="20.100000000000001" customHeight="1"/>
    <row r="66" s="178" customFormat="1" ht="20.100000000000001" customHeight="1"/>
    <row r="67" s="178" customFormat="1" ht="20.100000000000001" customHeight="1"/>
    <row r="68" s="178" customFormat="1" ht="20.100000000000001" customHeight="1"/>
    <row r="69" s="178" customFormat="1" ht="20.100000000000001" customHeight="1"/>
    <row r="70" s="178" customFormat="1" ht="20.100000000000001" customHeight="1"/>
    <row r="71" s="178" customFormat="1" ht="20.100000000000001" customHeight="1"/>
    <row r="72" s="178" customFormat="1" ht="20.100000000000001" customHeight="1"/>
    <row r="73" s="178" customFormat="1" ht="20.100000000000001" customHeight="1"/>
    <row r="74" s="178" customFormat="1" ht="20.100000000000001" customHeight="1"/>
    <row r="75" s="178" customFormat="1" ht="20.100000000000001" customHeight="1"/>
    <row r="76" s="178" customFormat="1" ht="20.100000000000001" customHeight="1"/>
    <row r="77" s="178" customFormat="1" ht="20.100000000000001" customHeight="1"/>
    <row r="78" s="178" customFormat="1" ht="20.100000000000001" customHeight="1"/>
    <row r="79" s="178" customFormat="1" ht="20.100000000000001" customHeight="1"/>
    <row r="80" s="178" customFormat="1" ht="20.100000000000001" customHeight="1"/>
    <row r="81" s="178" customFormat="1" ht="20.100000000000001" customHeight="1"/>
    <row r="82" s="178" customFormat="1" ht="20.100000000000001" customHeight="1"/>
    <row r="83" s="178" customFormat="1" ht="20.100000000000001" customHeight="1"/>
    <row r="84" s="178" customFormat="1" ht="20.100000000000001" customHeight="1"/>
    <row r="85" s="178" customFormat="1" ht="20.100000000000001" customHeight="1"/>
    <row r="86" s="178" customFormat="1" ht="20.100000000000001" customHeight="1"/>
    <row r="87" s="178" customFormat="1" ht="20.100000000000001" customHeight="1"/>
    <row r="88" s="178" customFormat="1" ht="20.100000000000001" customHeight="1"/>
    <row r="89" s="178" customFormat="1" ht="20.100000000000001" customHeight="1"/>
    <row r="90" s="178" customFormat="1" ht="20.100000000000001" customHeight="1"/>
    <row r="91" s="178" customFormat="1" ht="20.100000000000001" customHeight="1"/>
    <row r="92" s="178" customFormat="1" ht="20.100000000000001" customHeight="1"/>
    <row r="93" s="178" customFormat="1" ht="20.100000000000001" customHeight="1"/>
    <row r="94" s="178" customFormat="1" ht="20.100000000000001" customHeight="1"/>
    <row r="95" s="178" customFormat="1" ht="20.100000000000001" customHeight="1"/>
    <row r="96" s="178" customFormat="1" ht="20.100000000000001" customHeight="1"/>
    <row r="97" s="178" customFormat="1" ht="20.100000000000001" customHeight="1"/>
    <row r="98" s="178" customFormat="1" ht="20.100000000000001" customHeight="1"/>
    <row r="99" s="178" customFormat="1" ht="20.100000000000001" customHeight="1"/>
    <row r="100" s="178" customFormat="1" ht="20.100000000000001" customHeight="1"/>
    <row r="101" s="178" customFormat="1" ht="20.100000000000001" customHeight="1"/>
    <row r="102" s="178" customFormat="1" ht="20.100000000000001" customHeight="1"/>
    <row r="103" s="178" customFormat="1" ht="20.100000000000001" customHeight="1"/>
    <row r="104" s="178" customFormat="1" ht="20.100000000000001" customHeight="1"/>
    <row r="105" s="178" customFormat="1" ht="20.100000000000001" customHeight="1"/>
    <row r="106" s="178" customFormat="1" ht="20.100000000000001" customHeight="1"/>
    <row r="107" s="178" customFormat="1" ht="20.100000000000001" customHeight="1"/>
    <row r="108" s="178" customFormat="1" ht="20.100000000000001" customHeight="1"/>
    <row r="109" s="178" customFormat="1" ht="20.100000000000001" customHeight="1"/>
    <row r="110" s="178" customFormat="1" ht="20.100000000000001" customHeight="1"/>
    <row r="111" s="178" customFormat="1" ht="20.100000000000001" customHeight="1"/>
    <row r="112" s="178" customFormat="1" ht="20.100000000000001" customHeight="1"/>
    <row r="113" s="178" customFormat="1" ht="20.100000000000001" customHeight="1"/>
    <row r="114" s="178" customFormat="1" ht="20.100000000000001" customHeight="1"/>
    <row r="115" s="178" customFormat="1" ht="20.100000000000001" customHeight="1"/>
    <row r="116" s="178" customFormat="1" ht="20.100000000000001" customHeight="1"/>
    <row r="117" s="178" customFormat="1" ht="20.100000000000001" customHeight="1"/>
    <row r="118" s="178" customFormat="1" ht="20.100000000000001" customHeight="1"/>
    <row r="119" s="178" customFormat="1" ht="20.100000000000001" customHeight="1"/>
    <row r="120" s="178" customFormat="1" ht="20.100000000000001" customHeight="1"/>
    <row r="121" s="178" customFormat="1" ht="20.100000000000001" customHeight="1"/>
    <row r="122" s="177" customFormat="1" ht="20.100000000000001" customHeight="1"/>
    <row r="123" s="177" customFormat="1" ht="20.100000000000001" customHeight="1"/>
    <row r="124" s="177" customFormat="1" ht="20.100000000000001" customHeight="1"/>
    <row r="125" s="177" customFormat="1" ht="20.100000000000001" customHeight="1"/>
    <row r="126" s="177" customFormat="1" ht="20.100000000000001" customHeight="1"/>
    <row r="127" s="177" customFormat="1" ht="20.100000000000001" customHeight="1"/>
    <row r="128" s="177" customFormat="1" ht="20.100000000000001" customHeight="1"/>
    <row r="129" s="177" customFormat="1" ht="20.100000000000001" customHeight="1"/>
    <row r="130" s="177" customFormat="1" ht="20.100000000000001" customHeight="1"/>
    <row r="131" s="177" customFormat="1" ht="20.100000000000001" customHeight="1"/>
  </sheetData>
  <mergeCells count="1">
    <mergeCell ref="A1:D1"/>
  </mergeCells>
  <phoneticPr fontId="2" type="noConversion"/>
  <conditionalFormatting sqref="D19">
    <cfRule type="cellIs" dxfId="7" priority="4" stopIfTrue="1" operator="greaterThan">
      <formula>10</formula>
    </cfRule>
    <cfRule type="cellIs" dxfId="6" priority="5" stopIfTrue="1" operator="lessThanOrEqual">
      <formula>-1</formula>
    </cfRule>
  </conditionalFormatting>
  <conditionalFormatting sqref="D3:D4">
    <cfRule type="cellIs" dxfId="5" priority="3" stopIfTrue="1" operator="lessThanOrEqual">
      <formula>-1</formula>
    </cfRule>
  </conditionalFormatting>
  <conditionalFormatting sqref="D5:D18 D20:D56">
    <cfRule type="cellIs" dxfId="4" priority="1" stopIfTrue="1" operator="greaterThan">
      <formula>10</formula>
    </cfRule>
    <cfRule type="cellIs" dxfId="3" priority="2" stopIfTrue="1" operator="lessThanOrEqual">
      <formula>-1</formula>
    </cfRule>
  </conditionalFormatting>
  <printOptions horizontalCentered="1"/>
  <pageMargins left="0.71" right="0.71" top="0.75" bottom="0.75" header="0.31" footer="0.31"/>
  <pageSetup paperSize="9" scale="97" fitToHeight="20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1"/>
  <sheetViews>
    <sheetView workbookViewId="0">
      <selection activeCell="A2" sqref="A2"/>
    </sheetView>
  </sheetViews>
  <sheetFormatPr defaultColWidth="9" defaultRowHeight="13.5"/>
  <cols>
    <col min="1" max="1" width="48.875" style="177" customWidth="1"/>
    <col min="2" max="3" width="17.625" style="177" customWidth="1"/>
    <col min="4" max="4" width="29.375" style="177" customWidth="1"/>
    <col min="5" max="16384" width="9" style="176"/>
  </cols>
  <sheetData>
    <row r="1" spans="1:4" s="203" customFormat="1" ht="30" customHeight="1">
      <c r="A1" s="294" t="s">
        <v>646</v>
      </c>
      <c r="B1" s="294"/>
      <c r="C1" s="294"/>
      <c r="D1" s="294"/>
    </row>
    <row r="2" spans="1:4" s="177" customFormat="1" ht="14.25">
      <c r="A2" s="202" t="s">
        <v>647</v>
      </c>
      <c r="B2" s="211"/>
      <c r="C2" s="210"/>
      <c r="D2" s="209" t="s">
        <v>471</v>
      </c>
    </row>
    <row r="3" spans="1:4" s="196" customFormat="1" ht="20.100000000000001" customHeight="1">
      <c r="A3" s="208" t="s">
        <v>236</v>
      </c>
      <c r="B3" s="197" t="s">
        <v>633</v>
      </c>
      <c r="C3" s="198" t="s">
        <v>632</v>
      </c>
      <c r="D3" s="197" t="s">
        <v>631</v>
      </c>
    </row>
    <row r="4" spans="1:4" s="178" customFormat="1" ht="20.100000000000001" customHeight="1">
      <c r="A4" s="207" t="s">
        <v>645</v>
      </c>
      <c r="B4" s="206"/>
      <c r="C4" s="206"/>
      <c r="D4" s="184"/>
    </row>
    <row r="5" spans="1:4" s="178" customFormat="1" ht="20.100000000000001" customHeight="1">
      <c r="A5" s="207" t="s">
        <v>644</v>
      </c>
      <c r="B5" s="206"/>
      <c r="C5" s="206"/>
      <c r="D5" s="184"/>
    </row>
    <row r="6" spans="1:4" s="178" customFormat="1" ht="20.100000000000001" customHeight="1">
      <c r="A6" s="207" t="s">
        <v>643</v>
      </c>
      <c r="B6" s="206"/>
      <c r="C6" s="206"/>
      <c r="D6" s="184"/>
    </row>
    <row r="7" spans="1:4" s="178" customFormat="1" ht="20.100000000000001" customHeight="1">
      <c r="A7" s="207" t="s">
        <v>642</v>
      </c>
      <c r="B7" s="205"/>
      <c r="C7" s="205"/>
      <c r="D7" s="184"/>
    </row>
    <row r="8" spans="1:4" s="178" customFormat="1" ht="20.100000000000001" customHeight="1">
      <c r="A8" s="207" t="s">
        <v>641</v>
      </c>
      <c r="B8" s="205"/>
      <c r="C8" s="205"/>
      <c r="D8" s="184"/>
    </row>
    <row r="9" spans="1:4" s="178" customFormat="1" ht="20.100000000000001" customHeight="1">
      <c r="A9" s="207" t="s">
        <v>640</v>
      </c>
      <c r="B9" s="206"/>
      <c r="C9" s="206"/>
      <c r="D9" s="184"/>
    </row>
    <row r="10" spans="1:4" s="178" customFormat="1" ht="20.100000000000001" customHeight="1">
      <c r="A10" s="181" t="s">
        <v>639</v>
      </c>
      <c r="B10" s="204"/>
      <c r="C10" s="204"/>
      <c r="D10" s="179"/>
    </row>
    <row r="11" spans="1:4" s="178" customFormat="1" ht="20.100000000000001" customHeight="1">
      <c r="A11" s="183" t="s">
        <v>638</v>
      </c>
      <c r="B11" s="205"/>
      <c r="C11" s="206"/>
      <c r="D11" s="184"/>
    </row>
    <row r="12" spans="1:4" s="178" customFormat="1" ht="20.100000000000001" customHeight="1">
      <c r="A12" s="183" t="s">
        <v>302</v>
      </c>
      <c r="B12" s="206"/>
      <c r="C12" s="206"/>
      <c r="D12" s="184"/>
    </row>
    <row r="13" spans="1:4" s="178" customFormat="1" ht="20.100000000000001" customHeight="1">
      <c r="A13" s="183" t="s">
        <v>637</v>
      </c>
      <c r="B13" s="206"/>
      <c r="C13" s="205"/>
      <c r="D13" s="184"/>
    </row>
    <row r="14" spans="1:4" s="178" customFormat="1" ht="20.100000000000001" customHeight="1">
      <c r="A14" s="181" t="s">
        <v>37</v>
      </c>
      <c r="B14" s="204"/>
      <c r="C14" s="204"/>
      <c r="D14" s="179"/>
    </row>
    <row r="15" spans="1:4" s="178" customFormat="1" ht="20.100000000000001" customHeight="1"/>
    <row r="16" spans="1:4" s="178" customFormat="1" ht="20.100000000000001" customHeight="1"/>
    <row r="17" s="178" customFormat="1" ht="20.100000000000001" customHeight="1"/>
    <row r="18" s="178" customFormat="1" ht="20.100000000000001" customHeight="1"/>
    <row r="19" s="178" customFormat="1" ht="20.100000000000001" customHeight="1"/>
    <row r="20" s="178" customFormat="1" ht="20.100000000000001" customHeight="1"/>
    <row r="21" s="178" customFormat="1" ht="20.100000000000001" customHeight="1"/>
    <row r="22" s="178" customFormat="1" ht="20.100000000000001" customHeight="1"/>
    <row r="23" s="178" customFormat="1" ht="20.100000000000001" customHeight="1"/>
    <row r="24" s="178" customFormat="1" ht="20.100000000000001" customHeight="1"/>
    <row r="25" s="178" customFormat="1" ht="20.100000000000001" customHeight="1"/>
    <row r="26" s="178" customFormat="1" ht="20.100000000000001" customHeight="1"/>
    <row r="27" s="178" customFormat="1" ht="20.100000000000001" customHeight="1"/>
    <row r="28" s="178" customFormat="1" ht="20.100000000000001" customHeight="1"/>
    <row r="29" s="178" customFormat="1" ht="20.100000000000001" customHeight="1"/>
    <row r="30" s="178" customFormat="1" ht="20.100000000000001" customHeight="1"/>
    <row r="31" s="178" customFormat="1" ht="20.100000000000001" customHeight="1"/>
    <row r="32" s="178" customFormat="1" ht="20.100000000000001" customHeight="1"/>
    <row r="33" s="178" customFormat="1" ht="20.100000000000001" customHeight="1"/>
    <row r="34" s="178" customFormat="1" ht="20.100000000000001" customHeight="1"/>
    <row r="35" s="178" customFormat="1" ht="20.100000000000001" customHeight="1"/>
    <row r="36" s="178" customFormat="1" ht="20.100000000000001" customHeight="1"/>
    <row r="37" s="178" customFormat="1" ht="20.100000000000001" customHeight="1"/>
    <row r="38" s="178" customFormat="1" ht="20.100000000000001" customHeight="1"/>
    <row r="39" s="178" customFormat="1" ht="20.100000000000001" customHeight="1"/>
    <row r="40" s="178" customFormat="1" ht="20.100000000000001" customHeight="1"/>
    <row r="41" s="178" customFormat="1" ht="20.100000000000001" customHeight="1"/>
    <row r="42" s="178" customFormat="1" ht="20.100000000000001" customHeight="1"/>
    <row r="43" s="178" customFormat="1" ht="20.100000000000001" customHeight="1"/>
    <row r="44" s="178" customFormat="1" ht="20.100000000000001" customHeight="1"/>
    <row r="45" s="178" customFormat="1" ht="20.100000000000001" customHeight="1"/>
    <row r="46" s="178" customFormat="1" ht="20.100000000000001" customHeight="1"/>
    <row r="47" s="178" customFormat="1" ht="20.100000000000001" customHeight="1"/>
    <row r="48" s="178" customFormat="1" ht="20.100000000000001" customHeight="1"/>
    <row r="49" s="178" customFormat="1" ht="20.100000000000001" customHeight="1"/>
    <row r="50" s="178" customFormat="1" ht="20.100000000000001" customHeight="1"/>
    <row r="51" s="178" customFormat="1" ht="20.100000000000001" customHeight="1"/>
    <row r="52" s="178" customFormat="1" ht="20.100000000000001" customHeight="1"/>
    <row r="53" s="178" customFormat="1" ht="20.100000000000001" customHeight="1"/>
    <row r="54" s="178" customFormat="1" ht="20.100000000000001" customHeight="1"/>
    <row r="55" s="178" customFormat="1" ht="20.100000000000001" customHeight="1"/>
    <row r="56" s="178" customFormat="1" ht="20.100000000000001" customHeight="1"/>
    <row r="57" s="178" customFormat="1" ht="20.100000000000001" customHeight="1"/>
    <row r="58" s="178" customFormat="1" ht="20.100000000000001" customHeight="1"/>
    <row r="59" s="178" customFormat="1" ht="20.100000000000001" customHeight="1"/>
    <row r="60" s="178" customFormat="1" ht="20.100000000000001" customHeight="1"/>
    <row r="61" s="178" customFormat="1" ht="20.100000000000001" customHeight="1"/>
    <row r="62" s="178" customFormat="1" ht="20.100000000000001" customHeight="1"/>
    <row r="63" s="178" customFormat="1" ht="20.100000000000001" customHeight="1"/>
    <row r="64" s="178" customFormat="1" ht="20.100000000000001" customHeight="1"/>
    <row r="65" s="178" customFormat="1" ht="20.100000000000001" customHeight="1"/>
    <row r="66" s="178" customFormat="1" ht="20.100000000000001" customHeight="1"/>
    <row r="67" s="178" customFormat="1" ht="20.100000000000001" customHeight="1"/>
    <row r="68" s="178" customFormat="1" ht="20.100000000000001" customHeight="1"/>
    <row r="69" s="178" customFormat="1" ht="20.100000000000001" customHeight="1"/>
    <row r="70" s="178" customFormat="1" ht="20.100000000000001" customHeight="1"/>
    <row r="71" s="178" customFormat="1" ht="20.100000000000001" customHeight="1"/>
    <row r="72" s="178" customFormat="1" ht="20.100000000000001" customHeight="1"/>
    <row r="73" s="178" customFormat="1" ht="20.100000000000001" customHeight="1"/>
    <row r="74" s="178" customFormat="1" ht="20.100000000000001" customHeight="1"/>
    <row r="75" s="178" customFormat="1" ht="20.100000000000001" customHeight="1"/>
    <row r="76" s="178" customFormat="1" ht="20.100000000000001" customHeight="1"/>
    <row r="77" s="178" customFormat="1" ht="20.100000000000001" customHeight="1"/>
    <row r="78" s="178" customFormat="1" ht="20.100000000000001" customHeight="1"/>
    <row r="79" s="178" customFormat="1" ht="20.100000000000001" customHeight="1"/>
    <row r="80" s="178" customFormat="1" ht="20.100000000000001" customHeight="1"/>
    <row r="81" s="178" customFormat="1" ht="20.100000000000001" customHeight="1"/>
    <row r="82" s="178" customFormat="1" ht="20.100000000000001" customHeight="1"/>
    <row r="83" s="178" customFormat="1" ht="20.100000000000001" customHeight="1"/>
    <row r="84" s="178" customFormat="1" ht="20.100000000000001" customHeight="1"/>
    <row r="85" s="178" customFormat="1" ht="20.100000000000001" customHeight="1"/>
    <row r="86" s="178" customFormat="1" ht="20.100000000000001" customHeight="1"/>
    <row r="87" s="178" customFormat="1" ht="20.100000000000001" customHeight="1"/>
    <row r="88" s="178" customFormat="1" ht="20.100000000000001" customHeight="1"/>
    <row r="89" s="178" customFormat="1" ht="20.100000000000001" customHeight="1"/>
    <row r="90" s="178" customFormat="1" ht="20.100000000000001" customHeight="1"/>
    <row r="91" s="178" customFormat="1" ht="20.100000000000001" customHeight="1"/>
    <row r="92" s="178" customFormat="1" ht="20.100000000000001" customHeight="1"/>
    <row r="93" s="178" customFormat="1" ht="20.100000000000001" customHeight="1"/>
    <row r="94" s="178" customFormat="1" ht="20.100000000000001" customHeight="1"/>
    <row r="95" s="178" customFormat="1" ht="20.100000000000001" customHeight="1"/>
    <row r="96" s="178" customFormat="1" ht="20.100000000000001" customHeight="1"/>
    <row r="97" s="178" customFormat="1" ht="20.100000000000001" customHeight="1"/>
    <row r="98" s="178" customFormat="1" ht="20.100000000000001" customHeight="1"/>
    <row r="99" s="178" customFormat="1" ht="20.100000000000001" customHeight="1"/>
    <row r="100" s="178" customFormat="1" ht="20.100000000000001" customHeight="1"/>
    <row r="101" s="178" customFormat="1" ht="20.100000000000001" customHeight="1"/>
    <row r="102" s="178" customFormat="1" ht="20.100000000000001" customHeight="1"/>
    <row r="103" s="178" customFormat="1" ht="20.100000000000001" customHeight="1"/>
    <row r="104" s="178" customFormat="1" ht="20.100000000000001" customHeight="1"/>
    <row r="105" s="178" customFormat="1" ht="20.100000000000001" customHeight="1"/>
    <row r="106" s="178" customFormat="1" ht="20.100000000000001" customHeight="1"/>
    <row r="107" s="178" customFormat="1" ht="20.100000000000001" customHeight="1"/>
    <row r="108" s="178" customFormat="1" ht="20.100000000000001" customHeight="1"/>
    <row r="109" s="178" customFormat="1" ht="20.100000000000001" customHeight="1"/>
    <row r="110" s="178" customFormat="1" ht="20.100000000000001" customHeight="1"/>
    <row r="111" s="178" customFormat="1" ht="20.100000000000001" customHeight="1"/>
    <row r="112" s="178" customFormat="1" ht="20.100000000000001" customHeight="1"/>
    <row r="113" s="178" customFormat="1" ht="20.100000000000001" customHeight="1"/>
    <row r="114" s="178" customFormat="1" ht="20.100000000000001" customHeight="1"/>
    <row r="115" s="178" customFormat="1" ht="20.100000000000001" customHeight="1"/>
    <row r="116" s="178" customFormat="1" ht="20.100000000000001" customHeight="1"/>
    <row r="117" s="178" customFormat="1" ht="20.100000000000001" customHeight="1"/>
    <row r="118" s="178" customFormat="1" ht="20.100000000000001" customHeight="1"/>
    <row r="119" s="178" customFormat="1" ht="20.100000000000001" customHeight="1"/>
    <row r="120" s="178" customFormat="1" ht="20.100000000000001" customHeight="1"/>
    <row r="121" s="178" customFormat="1" ht="20.100000000000001" customHeight="1"/>
    <row r="122" s="177" customFormat="1" ht="20.100000000000001" customHeight="1"/>
    <row r="123" s="177" customFormat="1" ht="20.100000000000001" customHeight="1"/>
    <row r="124" s="177" customFormat="1" ht="20.100000000000001" customHeight="1"/>
    <row r="125" s="177" customFormat="1" ht="20.100000000000001" customHeight="1"/>
    <row r="126" s="177" customFormat="1" ht="20.100000000000001" customHeight="1"/>
    <row r="127" s="177" customFormat="1" ht="20.100000000000001" customHeight="1"/>
    <row r="128" s="177" customFormat="1" ht="20.100000000000001" customHeight="1"/>
    <row r="129" s="177" customFormat="1" ht="20.100000000000001" customHeight="1"/>
    <row r="130" s="177" customFormat="1" ht="20.100000000000001" customHeight="1"/>
    <row r="131" s="177" customFormat="1" ht="20.100000000000001" customHeight="1"/>
  </sheetData>
  <mergeCells count="1">
    <mergeCell ref="A1:D1"/>
  </mergeCells>
  <phoneticPr fontId="2" type="noConversion"/>
  <conditionalFormatting sqref="D3:D14">
    <cfRule type="cellIs" dxfId="2" priority="3" stopIfTrue="1" operator="lessThanOrEqual">
      <formula>-1</formula>
    </cfRule>
  </conditionalFormatting>
  <conditionalFormatting sqref="D4:D14">
    <cfRule type="cellIs" dxfId="1" priority="1" stopIfTrue="1" operator="greaterThan">
      <formula>10</formula>
    </cfRule>
    <cfRule type="cellIs" dxfId="0" priority="2" stopIfTrue="1" operator="lessThanOrEqual">
      <formula>-1</formula>
    </cfRule>
  </conditionalFormatting>
  <printOptions horizontalCentered="1"/>
  <pageMargins left="0.71" right="0.71" top="0.75" bottom="0.75" header="0.31" footer="0.31"/>
  <pageSetup paperSize="9" fitToHeight="2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</vt:i4>
      </vt:variant>
    </vt:vector>
  </HeadingPairs>
  <TitlesOfParts>
    <vt:vector size="18" baseType="lpstr">
      <vt:lpstr>财政拨款收支预算总表</vt:lpstr>
      <vt:lpstr>一般公共预算支出表</vt:lpstr>
      <vt:lpstr>基本支出预算表</vt:lpstr>
      <vt:lpstr>“三公”经费公共预算财政拨款支出情况表</vt:lpstr>
      <vt:lpstr>政府性基金预算支出表</vt:lpstr>
      <vt:lpstr>部门收支总表</vt:lpstr>
      <vt:lpstr>部门收入总表</vt:lpstr>
      <vt:lpstr>部门支出总表</vt:lpstr>
      <vt:lpstr>行政事业单位资产情况表</vt:lpstr>
      <vt:lpstr>经济分类科目支出表</vt:lpstr>
      <vt:lpstr>政府采购表</vt:lpstr>
      <vt:lpstr>专项转移支付预算表</vt:lpstr>
      <vt:lpstr>绩效目标表</vt:lpstr>
      <vt:lpstr>专项转移支付绩效目标表</vt:lpstr>
      <vt:lpstr>国有资本经营收入预算表</vt:lpstr>
      <vt:lpstr>国有资本经营支出预算表</vt:lpstr>
      <vt:lpstr>国有资本经营收入预算表!Print_Titles</vt:lpstr>
      <vt:lpstr>经济分类科目支出表!Print_Titles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武定县高桥中心卫生院</cp:lastModifiedBy>
  <cp:lastPrinted>2018-01-31T01:43:35Z</cp:lastPrinted>
  <dcterms:created xsi:type="dcterms:W3CDTF">2006-09-16T00:00:00Z</dcterms:created>
  <dcterms:modified xsi:type="dcterms:W3CDTF">2019-02-15T08:17:27Z</dcterms:modified>
</cp:coreProperties>
</file>