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1115" activeTab="2"/>
  </bookViews>
  <sheets>
    <sheet name="下达表" sheetId="1" r:id="rId1"/>
    <sheet name="县下达表" sheetId="2" r:id="rId2"/>
    <sheet name="绩效表" sheetId="3" r:id="rId3"/>
  </sheets>
  <definedNames/>
  <calcPr fullCalcOnLoad="1"/>
</workbook>
</file>

<file path=xl/sharedStrings.xml><?xml version="1.0" encoding="utf-8"?>
<sst xmlns="http://schemas.openxmlformats.org/spreadsheetml/2006/main" count="138" uniqueCount="98">
  <si>
    <t>附件1：</t>
  </si>
  <si>
    <t>2021年第二批中等职业教育学生资助中央资金下达表</t>
  </si>
  <si>
    <t>单位：人、万元</t>
  </si>
  <si>
    <t>单位</t>
  </si>
  <si>
    <t>学校名称</t>
  </si>
  <si>
    <t>学校性质</t>
  </si>
  <si>
    <t>免学费</t>
  </si>
  <si>
    <t>助学金</t>
  </si>
  <si>
    <t>国家奖学金</t>
  </si>
  <si>
    <t>本次下达中央资金合计</t>
  </si>
  <si>
    <t>预算支出科目</t>
  </si>
  <si>
    <t>受助学生数</t>
  </si>
  <si>
    <t>本次下达中央资金</t>
  </si>
  <si>
    <t>政府经济分类科目</t>
  </si>
  <si>
    <t>部门预算支出科目</t>
  </si>
  <si>
    <t>楚雄州合计</t>
  </si>
  <si>
    <t>州属学校</t>
  </si>
  <si>
    <t>小计</t>
  </si>
  <si>
    <t>楚雄技师学院</t>
  </si>
  <si>
    <t>公办</t>
  </si>
  <si>
    <t>50502商品和服务支出</t>
  </si>
  <si>
    <t>30226劳务费</t>
  </si>
  <si>
    <t>50902助学金</t>
  </si>
  <si>
    <t>30308助学金</t>
  </si>
  <si>
    <t>2050303技校教育</t>
  </si>
  <si>
    <t>30218专用材料费</t>
  </si>
  <si>
    <t>2050302中等职业教育</t>
  </si>
  <si>
    <t>楚雄技师学院(云南现代职业技术学院)</t>
  </si>
  <si>
    <t>楚雄医药高等专科学校</t>
  </si>
  <si>
    <t>30299其他商品和服务支出</t>
  </si>
  <si>
    <t>楚雄机械电子职业技术学校</t>
  </si>
  <si>
    <t>民办</t>
  </si>
  <si>
    <t>513转移性支出</t>
  </si>
  <si>
    <t>楚雄市</t>
  </si>
  <si>
    <t>楚雄市职业高级中学</t>
  </si>
  <si>
    <t>双柏县</t>
  </si>
  <si>
    <t>双柏县职业高级中学</t>
  </si>
  <si>
    <t>牟定县</t>
  </si>
  <si>
    <t>牟定县职业高级中学</t>
  </si>
  <si>
    <t>南华县</t>
  </si>
  <si>
    <t>南华县职业高级中学</t>
  </si>
  <si>
    <t>姚安县</t>
  </si>
  <si>
    <t>姚安县职业高级中学</t>
  </si>
  <si>
    <t>大姚县</t>
  </si>
  <si>
    <t>大姚县职教中心</t>
  </si>
  <si>
    <t>永仁县</t>
  </si>
  <si>
    <t>永仁县职业高级中学</t>
  </si>
  <si>
    <t>元谋县</t>
  </si>
  <si>
    <t>元谋县职业高级中学</t>
  </si>
  <si>
    <t>武定县</t>
  </si>
  <si>
    <t>武定县职业高级中学</t>
  </si>
  <si>
    <t>禄丰市</t>
  </si>
  <si>
    <t>禄丰县职业高级中学</t>
  </si>
  <si>
    <t>备注：1.受助学生人数依据中职学生资助系统2020年12月份的数据。2.元谋县国家奖学金扣减结余资金0.6万元。</t>
  </si>
  <si>
    <t>资助项目</t>
  </si>
  <si>
    <t>本次下达
中央资金</t>
  </si>
  <si>
    <t>部门预算支出分类科目</t>
  </si>
  <si>
    <t>免学费补助</t>
  </si>
  <si>
    <t>2050302.中等职业教育</t>
  </si>
  <si>
    <t>50502.对事业单位经常性补助—商品和服务支出</t>
  </si>
  <si>
    <t>302.商品和服务支出</t>
  </si>
  <si>
    <t>国家助学金</t>
  </si>
  <si>
    <t>50902.对个人和家庭的补助--助学金</t>
  </si>
  <si>
    <t>30308.助学金</t>
  </si>
  <si>
    <t>合计</t>
  </si>
  <si>
    <t>备注：1.受助学生人数依据中职学生资助系统2020年12月份的数据。</t>
  </si>
  <si>
    <t>附件2：</t>
  </si>
  <si>
    <t>绩效目标表</t>
  </si>
  <si>
    <t>项目名称：</t>
  </si>
  <si>
    <t>2021年第二批中等职业教育学生资助中央资金</t>
  </si>
  <si>
    <t>项目年度目标</t>
  </si>
  <si>
    <t>目标1：统筹安排中央补助资金和地方应分担资金，完善转移支付等制度，确保中等职业教育助学金补助资金落实到位；
目标2：及时拨付资金，确保学校正常运转和按时退还学费；
目标3：健全中等职业学校经费预决算制度，加强资金的科学化精细化管理，确保资金使用规范、安全和有效；
目标4：确保每一位符合条件的学生都能享受助学金。</t>
  </si>
  <si>
    <t>年度目标任务</t>
  </si>
  <si>
    <t>一级指标</t>
  </si>
  <si>
    <t>二级指标</t>
  </si>
  <si>
    <t>三级指标</t>
  </si>
  <si>
    <t>指标值</t>
  </si>
  <si>
    <t>产出指标</t>
  </si>
  <si>
    <t>数量指标</t>
  </si>
  <si>
    <t>中职国家助学金应受助学生受助比例</t>
  </si>
  <si>
    <t>质量指标</t>
  </si>
  <si>
    <t>完成学业情况</t>
  </si>
  <si>
    <t>时效指标</t>
  </si>
  <si>
    <t>中职学生就业率</t>
  </si>
  <si>
    <r>
      <t>≥</t>
    </r>
    <r>
      <rPr>
        <sz val="12"/>
        <color indexed="8"/>
        <rFont val="宋体"/>
        <family val="0"/>
      </rPr>
      <t>95%</t>
    </r>
  </si>
  <si>
    <t>成本指标</t>
  </si>
  <si>
    <t>资助标准</t>
  </si>
  <si>
    <t>效益指标</t>
  </si>
  <si>
    <t>可持续效益指标</t>
  </si>
  <si>
    <t>中等职业教育资助政策发挥作用时间</t>
  </si>
  <si>
    <r>
      <t>3</t>
    </r>
    <r>
      <rPr>
        <sz val="12"/>
        <color indexed="8"/>
        <rFont val="宋体"/>
        <family val="0"/>
      </rPr>
      <t>年以上</t>
    </r>
  </si>
  <si>
    <t xml:space="preserve">社会效益指标  </t>
  </si>
  <si>
    <t>减轻家庭经济贫困学生负担</t>
  </si>
  <si>
    <t>保障家庭经济困难学生就学</t>
  </si>
  <si>
    <t>满意度指标</t>
  </si>
  <si>
    <t>服务对象满意度指标</t>
  </si>
  <si>
    <t>受益群众满意度</t>
  </si>
  <si>
    <t>≥85%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</si>
</sst>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"/>
    <numFmt numFmtId="178" formatCode="0.00_ ;[Red]\-0.00\ "/>
    <numFmt numFmtId="179" formatCode="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name val="Calibri"/>
      <family val="0"/>
    </font>
    <font>
      <sz val="12"/>
      <color theme="1"/>
      <name val="方正仿宋简体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" fillId="0" borderId="0">
      <alignment vertical="center"/>
      <protection/>
    </xf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0" borderId="0">
      <alignment/>
      <protection/>
    </xf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5" fillId="0" borderId="0">
      <alignment vertical="center"/>
      <protection/>
    </xf>
    <xf numFmtId="0" fontId="25" fillId="0" borderId="0">
      <alignment vertical="top"/>
      <protection locked="0"/>
    </xf>
  </cellStyleXfs>
  <cellXfs count="14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6" fillId="0" borderId="0" xfId="68" applyFont="1" applyAlignment="1">
      <alignment vertical="center" wrapText="1"/>
      <protection/>
    </xf>
    <xf numFmtId="0" fontId="56" fillId="0" borderId="0" xfId="68" applyFont="1" applyAlignment="1">
      <alignment horizontal="left" vertical="center"/>
      <protection/>
    </xf>
    <xf numFmtId="0" fontId="56" fillId="0" borderId="0" xfId="68" applyFont="1">
      <alignment vertical="center"/>
      <protection/>
    </xf>
    <xf numFmtId="0" fontId="57" fillId="0" borderId="0" xfId="68" applyFont="1" applyAlignment="1">
      <alignment horizontal="center" vertical="center"/>
      <protection/>
    </xf>
    <xf numFmtId="0" fontId="58" fillId="0" borderId="9" xfId="68" applyFont="1" applyBorder="1" applyAlignment="1">
      <alignment horizontal="center" vertical="center"/>
      <protection/>
    </xf>
    <xf numFmtId="0" fontId="58" fillId="0" borderId="10" xfId="68" applyFont="1" applyBorder="1" applyAlignment="1">
      <alignment horizontal="center" vertical="center"/>
      <protection/>
    </xf>
    <xf numFmtId="0" fontId="58" fillId="0" borderId="9" xfId="68" applyFont="1" applyBorder="1" applyAlignment="1">
      <alignment vertical="center" wrapText="1"/>
      <protection/>
    </xf>
    <xf numFmtId="0" fontId="58" fillId="0" borderId="10" xfId="68" applyFont="1" applyBorder="1" applyAlignment="1">
      <alignment vertical="center"/>
      <protection/>
    </xf>
    <xf numFmtId="0" fontId="58" fillId="0" borderId="11" xfId="68" applyFont="1" applyBorder="1" applyAlignment="1">
      <alignment vertical="center" wrapText="1"/>
      <protection/>
    </xf>
    <xf numFmtId="0" fontId="58" fillId="0" borderId="11" xfId="68" applyFont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176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0" fontId="59" fillId="0" borderId="11" xfId="71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>
      <alignment horizontal="left" vertical="center" wrapText="1"/>
    </xf>
    <xf numFmtId="9" fontId="5" fillId="0" borderId="11" xfId="57" applyNumberFormat="1" applyFont="1" applyFill="1" applyBorder="1" applyAlignment="1">
      <alignment horizontal="center" vertical="center" wrapText="1"/>
      <protection/>
    </xf>
    <xf numFmtId="9" fontId="59" fillId="0" borderId="11" xfId="0" applyNumberFormat="1" applyFont="1" applyFill="1" applyBorder="1" applyAlignment="1">
      <alignment horizontal="center" vertical="center" wrapText="1"/>
    </xf>
    <xf numFmtId="9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>
      <alignment horizontal="left" vertical="center" wrapText="1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0" fontId="5" fillId="0" borderId="11" xfId="62" applyFont="1" applyBorder="1" applyAlignment="1">
      <alignment horizontal="left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76" fontId="60" fillId="33" borderId="0" xfId="51" applyNumberFormat="1" applyFont="1" applyFill="1" applyBorder="1" applyAlignment="1">
      <alignment horizontal="left" vertical="center" wrapText="1"/>
      <protection/>
    </xf>
    <xf numFmtId="177" fontId="60" fillId="33" borderId="0" xfId="51" applyNumberFormat="1" applyFont="1" applyFill="1" applyBorder="1" applyAlignment="1">
      <alignment horizontal="left" vertical="center" wrapText="1"/>
      <protection/>
    </xf>
    <xf numFmtId="178" fontId="7" fillId="33" borderId="0" xfId="51" applyNumberFormat="1" applyFont="1" applyFill="1" applyAlignment="1">
      <alignment horizontal="center" vertical="center" wrapText="1"/>
      <protection/>
    </xf>
    <xf numFmtId="178" fontId="8" fillId="33" borderId="0" xfId="51" applyNumberFormat="1" applyFont="1" applyFill="1" applyBorder="1" applyAlignment="1">
      <alignment horizontal="right" vertical="center" wrapText="1"/>
      <protection/>
    </xf>
    <xf numFmtId="177" fontId="8" fillId="33" borderId="0" xfId="51" applyNumberFormat="1" applyFont="1" applyFill="1" applyBorder="1" applyAlignment="1">
      <alignment horizontal="right" vertical="center" wrapText="1"/>
      <protection/>
    </xf>
    <xf numFmtId="177" fontId="6" fillId="33" borderId="0" xfId="51" applyNumberFormat="1" applyFont="1" applyFill="1" applyAlignment="1">
      <alignment horizontal="center" vertical="center" wrapText="1"/>
      <protection/>
    </xf>
    <xf numFmtId="178" fontId="60" fillId="33" borderId="12" xfId="51" applyNumberFormat="1" applyFont="1" applyFill="1" applyBorder="1" applyAlignment="1">
      <alignment horizontal="center" vertical="center" wrapText="1"/>
      <protection/>
    </xf>
    <xf numFmtId="178" fontId="60" fillId="33" borderId="11" xfId="51" applyNumberFormat="1" applyFont="1" applyFill="1" applyBorder="1" applyAlignment="1">
      <alignment horizontal="center" vertical="center" wrapText="1"/>
      <protection/>
    </xf>
    <xf numFmtId="178" fontId="60" fillId="33" borderId="9" xfId="51" applyNumberFormat="1" applyFont="1" applyFill="1" applyBorder="1" applyAlignment="1">
      <alignment horizontal="center" vertical="center" wrapText="1"/>
      <protection/>
    </xf>
    <xf numFmtId="177" fontId="60" fillId="33" borderId="11" xfId="51" applyNumberFormat="1" applyFont="1" applyFill="1" applyBorder="1" applyAlignment="1">
      <alignment horizontal="center" vertical="center" wrapText="1"/>
      <protection/>
    </xf>
    <xf numFmtId="0" fontId="9" fillId="33" borderId="12" xfId="69" applyFont="1" applyFill="1" applyBorder="1" applyAlignment="1">
      <alignment horizontal="center" vertical="center" wrapText="1"/>
      <protection/>
    </xf>
    <xf numFmtId="178" fontId="9" fillId="33" borderId="13" xfId="33" applyNumberFormat="1" applyFont="1" applyFill="1" applyBorder="1" applyAlignment="1">
      <alignment horizontal="center" vertical="center" wrapText="1"/>
      <protection/>
    </xf>
    <xf numFmtId="178" fontId="9" fillId="33" borderId="11" xfId="33" applyNumberFormat="1" applyFont="1" applyFill="1" applyBorder="1" applyAlignment="1">
      <alignment horizontal="center" vertical="center" wrapText="1"/>
      <protection/>
    </xf>
    <xf numFmtId="179" fontId="9" fillId="33" borderId="11" xfId="51" applyNumberFormat="1" applyFont="1" applyFill="1" applyBorder="1" applyAlignment="1">
      <alignment horizontal="center" vertical="center" wrapText="1"/>
      <protection/>
    </xf>
    <xf numFmtId="177" fontId="9" fillId="33" borderId="11" xfId="51" applyNumberFormat="1" applyFont="1" applyFill="1" applyBorder="1" applyAlignment="1">
      <alignment horizontal="center" vertical="center" wrapText="1"/>
      <protection/>
    </xf>
    <xf numFmtId="178" fontId="9" fillId="0" borderId="14" xfId="40" applyNumberFormat="1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9" fillId="33" borderId="15" xfId="69" applyFont="1" applyFill="1" applyBorder="1" applyAlignment="1">
      <alignment horizontal="center" vertical="center" wrapText="1"/>
      <protection/>
    </xf>
    <xf numFmtId="178" fontId="9" fillId="33" borderId="16" xfId="33" applyNumberFormat="1" applyFont="1" applyFill="1" applyBorder="1" applyAlignment="1">
      <alignment horizontal="center" vertical="center" wrapText="1"/>
      <protection/>
    </xf>
    <xf numFmtId="178" fontId="9" fillId="33" borderId="11" xfId="33" applyNumberFormat="1" applyFont="1" applyFill="1" applyBorder="1" applyAlignment="1">
      <alignment horizontal="center" vertical="center" wrapText="1"/>
      <protection/>
    </xf>
    <xf numFmtId="176" fontId="9" fillId="33" borderId="11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9" fillId="33" borderId="17" xfId="69" applyFont="1" applyFill="1" applyBorder="1" applyAlignment="1">
      <alignment horizontal="center" vertical="center" wrapText="1"/>
      <protection/>
    </xf>
    <xf numFmtId="178" fontId="9" fillId="33" borderId="18" xfId="33" applyNumberFormat="1" applyFont="1" applyFill="1" applyBorder="1" applyAlignment="1">
      <alignment horizontal="center" vertical="center" wrapText="1"/>
      <protection/>
    </xf>
    <xf numFmtId="178" fontId="9" fillId="0" borderId="14" xfId="40" applyNumberFormat="1" applyFont="1" applyFill="1" applyBorder="1" applyAlignment="1">
      <alignment vertical="center" wrapText="1"/>
      <protection/>
    </xf>
    <xf numFmtId="0" fontId="9" fillId="0" borderId="18" xfId="0" applyFont="1" applyFill="1" applyBorder="1" applyAlignment="1">
      <alignment vertical="center" wrapText="1"/>
    </xf>
    <xf numFmtId="0" fontId="9" fillId="33" borderId="9" xfId="69" applyFont="1" applyFill="1" applyBorder="1" applyAlignment="1">
      <alignment horizontal="center" vertical="center" wrapText="1"/>
      <protection/>
    </xf>
    <xf numFmtId="0" fontId="9" fillId="33" borderId="19" xfId="69" applyFont="1" applyFill="1" applyBorder="1" applyAlignment="1">
      <alignment horizontal="center" vertical="center" wrapText="1"/>
      <protection/>
    </xf>
    <xf numFmtId="0" fontId="9" fillId="33" borderId="10" xfId="69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177" fontId="9" fillId="33" borderId="11" xfId="51" applyNumberFormat="1" applyFont="1" applyFill="1" applyBorder="1" applyAlignment="1">
      <alignment horizontal="center" vertical="center" wrapText="1"/>
      <protection/>
    </xf>
    <xf numFmtId="178" fontId="9" fillId="0" borderId="11" xfId="40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176" fontId="62" fillId="33" borderId="0" xfId="51" applyNumberFormat="1" applyFont="1" applyFill="1" applyBorder="1" applyAlignment="1">
      <alignment horizontal="left" vertical="center" wrapText="1"/>
      <protection/>
    </xf>
    <xf numFmtId="177" fontId="62" fillId="33" borderId="0" xfId="51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77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66" fillId="0" borderId="0" xfId="51" applyNumberFormat="1" applyFont="1" applyFill="1" applyAlignment="1">
      <alignment horizontal="left" vertical="center" wrapText="1"/>
      <protection/>
    </xf>
    <xf numFmtId="179" fontId="66" fillId="0" borderId="0" xfId="51" applyNumberFormat="1" applyFont="1" applyFill="1" applyAlignment="1">
      <alignment horizontal="left" vertical="center" wrapText="1"/>
      <protection/>
    </xf>
    <xf numFmtId="177" fontId="66" fillId="0" borderId="0" xfId="51" applyNumberFormat="1" applyFont="1" applyFill="1" applyAlignment="1">
      <alignment horizontal="left" vertical="center" wrapText="1"/>
      <protection/>
    </xf>
    <xf numFmtId="178" fontId="7" fillId="0" borderId="0" xfId="51" applyNumberFormat="1" applyFont="1" applyFill="1" applyAlignment="1">
      <alignment horizontal="center" vertical="center"/>
      <protection/>
    </xf>
    <xf numFmtId="178" fontId="14" fillId="0" borderId="0" xfId="51" applyNumberFormat="1" applyFont="1" applyFill="1" applyAlignment="1">
      <alignment horizontal="right" vertical="center" wrapText="1"/>
      <protection/>
    </xf>
    <xf numFmtId="179" fontId="14" fillId="0" borderId="0" xfId="51" applyNumberFormat="1" applyFont="1" applyFill="1" applyAlignment="1">
      <alignment horizontal="center" vertical="center" wrapText="1"/>
      <protection/>
    </xf>
    <xf numFmtId="177" fontId="67" fillId="0" borderId="0" xfId="0" applyNumberFormat="1" applyFont="1" applyFill="1" applyBorder="1" applyAlignment="1">
      <alignment horizontal="center" vertical="center"/>
    </xf>
    <xf numFmtId="176" fontId="66" fillId="0" borderId="11" xfId="51" applyNumberFormat="1" applyFont="1" applyFill="1" applyBorder="1" applyAlignment="1">
      <alignment horizontal="center" vertical="center" wrapText="1"/>
      <protection/>
    </xf>
    <xf numFmtId="178" fontId="66" fillId="0" borderId="11" xfId="51" applyNumberFormat="1" applyFont="1" applyFill="1" applyBorder="1" applyAlignment="1">
      <alignment horizontal="center" vertical="center" wrapText="1"/>
      <protection/>
    </xf>
    <xf numFmtId="178" fontId="66" fillId="0" borderId="20" xfId="51" applyNumberFormat="1" applyFont="1" applyFill="1" applyBorder="1" applyAlignment="1">
      <alignment horizontal="center" vertical="center" wrapText="1"/>
      <protection/>
    </xf>
    <xf numFmtId="0" fontId="63" fillId="0" borderId="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78" fontId="66" fillId="0" borderId="21" xfId="51" applyNumberFormat="1" applyFont="1" applyFill="1" applyBorder="1" applyAlignment="1">
      <alignment horizontal="center" vertical="center" wrapText="1"/>
      <protection/>
    </xf>
    <xf numFmtId="0" fontId="63" fillId="0" borderId="11" xfId="0" applyFont="1" applyBorder="1" applyAlignment="1">
      <alignment vertical="center" wrapText="1"/>
    </xf>
    <xf numFmtId="176" fontId="68" fillId="0" borderId="11" xfId="51" applyNumberFormat="1" applyFont="1" applyFill="1" applyBorder="1" applyAlignment="1">
      <alignment horizontal="center" vertical="center" wrapText="1"/>
      <protection/>
    </xf>
    <xf numFmtId="179" fontId="68" fillId="0" borderId="11" xfId="51" applyNumberFormat="1" applyFont="1" applyFill="1" applyBorder="1" applyAlignment="1">
      <alignment horizontal="right" vertical="center" wrapText="1"/>
      <protection/>
    </xf>
    <xf numFmtId="177" fontId="68" fillId="0" borderId="11" xfId="51" applyNumberFormat="1" applyFont="1" applyFill="1" applyBorder="1" applyAlignment="1">
      <alignment horizontal="right" vertical="center" wrapText="1"/>
      <protection/>
    </xf>
    <xf numFmtId="177" fontId="68" fillId="0" borderId="11" xfId="33" applyNumberFormat="1" applyFont="1" applyFill="1" applyBorder="1" applyAlignment="1">
      <alignment horizontal="center" vertical="center" wrapText="1"/>
      <protection/>
    </xf>
    <xf numFmtId="177" fontId="66" fillId="0" borderId="11" xfId="33" applyNumberFormat="1" applyFont="1" applyFill="1" applyBorder="1" applyAlignment="1">
      <alignment horizontal="center" vertical="center" wrapText="1"/>
      <protection/>
    </xf>
    <xf numFmtId="177" fontId="63" fillId="0" borderId="11" xfId="33" applyNumberFormat="1" applyFont="1" applyFill="1" applyBorder="1" applyAlignment="1">
      <alignment horizontal="left" vertical="center" wrapText="1"/>
      <protection/>
    </xf>
    <xf numFmtId="176" fontId="63" fillId="0" borderId="11" xfId="51" applyNumberFormat="1" applyFont="1" applyFill="1" applyBorder="1" applyAlignment="1">
      <alignment horizontal="center" vertical="center" wrapText="1"/>
      <protection/>
    </xf>
    <xf numFmtId="177" fontId="63" fillId="0" borderId="11" xfId="51" applyNumberFormat="1" applyFont="1" applyFill="1" applyBorder="1" applyAlignment="1">
      <alignment horizontal="right" vertical="center" wrapText="1"/>
      <protection/>
    </xf>
    <xf numFmtId="178" fontId="63" fillId="0" borderId="11" xfId="51" applyNumberFormat="1" applyFont="1" applyFill="1" applyBorder="1" applyAlignment="1">
      <alignment horizontal="right" vertical="center" wrapText="1"/>
      <protection/>
    </xf>
    <xf numFmtId="0" fontId="63" fillId="0" borderId="13" xfId="0" applyFont="1" applyFill="1" applyBorder="1" applyAlignment="1">
      <alignment horizontal="left" vertical="center" wrapText="1"/>
    </xf>
    <xf numFmtId="179" fontId="69" fillId="0" borderId="11" xfId="51" applyNumberFormat="1" applyFont="1" applyFill="1" applyBorder="1" applyAlignment="1">
      <alignment horizontal="left" vertical="center" wrapText="1"/>
      <protection/>
    </xf>
    <xf numFmtId="177" fontId="66" fillId="0" borderId="11" xfId="51" applyNumberFormat="1" applyFont="1" applyFill="1" applyBorder="1" applyAlignment="1">
      <alignment horizontal="right" vertical="center" wrapText="1"/>
      <protection/>
    </xf>
    <xf numFmtId="178" fontId="63" fillId="0" borderId="11" xfId="33" applyNumberFormat="1" applyFont="1" applyFill="1" applyBorder="1" applyAlignment="1">
      <alignment horizontal="left" vertical="center" wrapText="1"/>
      <protection/>
    </xf>
    <xf numFmtId="178" fontId="63" fillId="0" borderId="11" xfId="33" applyNumberFormat="1" applyFont="1" applyFill="1" applyBorder="1" applyAlignment="1">
      <alignment horizontal="center" vertical="center" wrapText="1"/>
      <protection/>
    </xf>
    <xf numFmtId="179" fontId="63" fillId="0" borderId="11" xfId="0" applyNumberFormat="1" applyFont="1" applyFill="1" applyBorder="1" applyAlignment="1">
      <alignment horizontal="right" vertical="center" wrapText="1"/>
    </xf>
    <xf numFmtId="0" fontId="63" fillId="0" borderId="16" xfId="0" applyFont="1" applyFill="1" applyBorder="1" applyAlignment="1">
      <alignment horizontal="left" vertical="center" wrapText="1"/>
    </xf>
    <xf numFmtId="179" fontId="66" fillId="0" borderId="11" xfId="0" applyNumberFormat="1" applyFont="1" applyFill="1" applyBorder="1" applyAlignment="1">
      <alignment horizontal="right" vertical="center" wrapText="1"/>
    </xf>
    <xf numFmtId="178" fontId="63" fillId="0" borderId="11" xfId="70" applyNumberFormat="1" applyFont="1" applyFill="1" applyBorder="1" applyAlignment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/>
    </xf>
    <xf numFmtId="179" fontId="63" fillId="0" borderId="11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vertical="center" wrapText="1"/>
    </xf>
    <xf numFmtId="178" fontId="63" fillId="0" borderId="11" xfId="70" applyNumberFormat="1" applyFont="1" applyFill="1" applyBorder="1" applyAlignment="1">
      <alignment horizontal="center" vertical="center" wrapText="1"/>
      <protection/>
    </xf>
    <xf numFmtId="0" fontId="63" fillId="0" borderId="18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vertical="center" wrapText="1"/>
    </xf>
    <xf numFmtId="176" fontId="68" fillId="0" borderId="11" xfId="33" applyNumberFormat="1" applyFont="1" applyFill="1" applyBorder="1" applyAlignment="1">
      <alignment horizontal="center" vertical="center" wrapText="1"/>
      <protection/>
    </xf>
    <xf numFmtId="178" fontId="68" fillId="0" borderId="11" xfId="70" applyNumberFormat="1" applyFont="1" applyFill="1" applyBorder="1" applyAlignment="1">
      <alignment horizontal="center" vertical="center" wrapText="1"/>
      <protection/>
    </xf>
    <xf numFmtId="179" fontId="68" fillId="0" borderId="11" xfId="0" applyNumberFormat="1" applyFont="1" applyFill="1" applyBorder="1" applyAlignment="1">
      <alignment horizontal="right" vertical="center" wrapText="1"/>
    </xf>
    <xf numFmtId="177" fontId="68" fillId="0" borderId="11" xfId="0" applyNumberFormat="1" applyFont="1" applyFill="1" applyBorder="1" applyAlignment="1">
      <alignment horizontal="righ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176" fontId="66" fillId="0" borderId="11" xfId="33" applyNumberFormat="1" applyFont="1" applyFill="1" applyBorder="1" applyAlignment="1">
      <alignment horizontal="center" vertical="center" wrapText="1"/>
      <protection/>
    </xf>
    <xf numFmtId="0" fontId="66" fillId="0" borderId="11" xfId="69" applyFont="1" applyFill="1" applyBorder="1" applyAlignment="1">
      <alignment horizontal="left" vertical="center" wrapText="1"/>
      <protection/>
    </xf>
    <xf numFmtId="0" fontId="66" fillId="0" borderId="11" xfId="69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vertical="center"/>
    </xf>
    <xf numFmtId="177" fontId="67" fillId="0" borderId="0" xfId="0" applyNumberFormat="1" applyFont="1" applyFill="1" applyBorder="1" applyAlignment="1">
      <alignment horizontal="center" vertical="center"/>
    </xf>
    <xf numFmtId="177" fontId="70" fillId="0" borderId="22" xfId="0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178" fontId="66" fillId="0" borderId="11" xfId="51" applyNumberFormat="1" applyFont="1" applyFill="1" applyBorder="1" applyAlignment="1">
      <alignment horizontal="right" vertical="center" wrapText="1"/>
      <protection/>
    </xf>
    <xf numFmtId="177" fontId="63" fillId="0" borderId="11" xfId="0" applyNumberFormat="1" applyFont="1" applyFill="1" applyBorder="1" applyAlignment="1">
      <alignment horizontal="left" vertical="center" wrapText="1"/>
    </xf>
    <xf numFmtId="177" fontId="63" fillId="0" borderId="11" xfId="0" applyNumberFormat="1" applyFont="1" applyFill="1" applyBorder="1" applyAlignment="1">
      <alignment horizontal="center" vertical="center" wrapText="1"/>
    </xf>
    <xf numFmtId="177" fontId="63" fillId="0" borderId="11" xfId="0" applyNumberFormat="1" applyFont="1" applyFill="1" applyBorder="1" applyAlignment="1">
      <alignment vertical="center" wrapText="1"/>
    </xf>
    <xf numFmtId="177" fontId="66" fillId="0" borderId="11" xfId="0" applyNumberFormat="1" applyFont="1" applyFill="1" applyBorder="1" applyAlignment="1">
      <alignment horizontal="right" vertical="center" wrapText="1"/>
    </xf>
    <xf numFmtId="179" fontId="63" fillId="0" borderId="11" xfId="0" applyNumberFormat="1" applyFont="1" applyFill="1" applyBorder="1" applyAlignment="1">
      <alignment vertical="center" wrapText="1"/>
    </xf>
    <xf numFmtId="0" fontId="63" fillId="0" borderId="11" xfId="0" applyNumberFormat="1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right" vertical="center" wrapText="1"/>
    </xf>
    <xf numFmtId="0" fontId="63" fillId="0" borderId="11" xfId="0" applyFont="1" applyFill="1" applyBorder="1" applyAlignment="1">
      <alignment horizontal="right" vertical="center" wrapText="1"/>
    </xf>
    <xf numFmtId="177" fontId="66" fillId="0" borderId="11" xfId="51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昭通教育局2007至2008各县区市直中专学校学生人数统计表 2 2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_昆明教育局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4 3" xfId="69"/>
    <cellStyle name="常规_(楚雄)2007-2008学年中等职业学校一二年级在校生统计表 2 2" xfId="70"/>
    <cellStyle name="Normal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SheetLayoutView="100" workbookViewId="0" topLeftCell="A10">
      <selection activeCell="A24" sqref="A24:Q24"/>
    </sheetView>
  </sheetViews>
  <sheetFormatPr defaultColWidth="9.00390625" defaultRowHeight="15"/>
  <cols>
    <col min="1" max="1" width="9.140625" style="71" customWidth="1"/>
    <col min="2" max="2" width="26.00390625" style="71" customWidth="1"/>
    <col min="3" max="6" width="8.7109375" style="71" customWidth="1"/>
    <col min="7" max="7" width="10.57421875" style="71" customWidth="1"/>
    <col min="8" max="15" width="8.7109375" style="71" customWidth="1"/>
    <col min="16" max="16" width="9.7109375" style="71" customWidth="1"/>
    <col min="17" max="17" width="9.421875" style="71" customWidth="1"/>
    <col min="18" max="20" width="10.140625" style="71" customWidth="1"/>
    <col min="21" max="21" width="9.140625" style="71" customWidth="1"/>
    <col min="22" max="22" width="6.7109375" style="71" customWidth="1"/>
    <col min="23" max="16384" width="9.00390625" style="71" customWidth="1"/>
  </cols>
  <sheetData>
    <row r="1" spans="1:16" s="64" customFormat="1" ht="13.5">
      <c r="A1" s="72" t="s">
        <v>0</v>
      </c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 s="64" customFormat="1" ht="19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64" customFormat="1" ht="19.5" customHeight="1">
      <c r="A3" s="76"/>
      <c r="B3" s="76"/>
      <c r="C3" s="76"/>
      <c r="D3" s="77"/>
      <c r="E3" s="78"/>
      <c r="F3" s="78"/>
      <c r="G3" s="78"/>
      <c r="H3" s="78"/>
      <c r="I3" s="78"/>
      <c r="J3" s="78"/>
      <c r="K3" s="121"/>
      <c r="L3" s="121"/>
      <c r="M3" s="121"/>
      <c r="N3" s="121"/>
      <c r="O3" s="121"/>
      <c r="P3" s="122" t="s">
        <v>2</v>
      </c>
      <c r="Q3" s="122"/>
    </row>
    <row r="4" spans="1:17" s="65" customFormat="1" ht="30.75" customHeight="1">
      <c r="A4" s="79" t="s">
        <v>3</v>
      </c>
      <c r="B4" s="80" t="s">
        <v>4</v>
      </c>
      <c r="C4" s="81" t="s">
        <v>5</v>
      </c>
      <c r="D4" s="82" t="s">
        <v>6</v>
      </c>
      <c r="E4" s="83"/>
      <c r="F4" s="83"/>
      <c r="G4" s="84"/>
      <c r="H4" s="82" t="s">
        <v>7</v>
      </c>
      <c r="I4" s="83"/>
      <c r="J4" s="83"/>
      <c r="K4" s="84"/>
      <c r="L4" s="82" t="s">
        <v>8</v>
      </c>
      <c r="M4" s="83"/>
      <c r="N4" s="83"/>
      <c r="O4" s="84"/>
      <c r="P4" s="123" t="s">
        <v>9</v>
      </c>
      <c r="Q4" s="134" t="s">
        <v>10</v>
      </c>
    </row>
    <row r="5" spans="1:17" s="66" customFormat="1" ht="30.75" customHeight="1">
      <c r="A5" s="79"/>
      <c r="B5" s="80"/>
      <c r="C5" s="85"/>
      <c r="D5" s="86" t="s">
        <v>11</v>
      </c>
      <c r="E5" s="86" t="s">
        <v>12</v>
      </c>
      <c r="F5" s="86" t="s">
        <v>13</v>
      </c>
      <c r="G5" s="86" t="s">
        <v>14</v>
      </c>
      <c r="H5" s="86" t="s">
        <v>11</v>
      </c>
      <c r="I5" s="86" t="s">
        <v>12</v>
      </c>
      <c r="J5" s="86" t="s">
        <v>13</v>
      </c>
      <c r="K5" s="86" t="s">
        <v>14</v>
      </c>
      <c r="L5" s="86" t="s">
        <v>11</v>
      </c>
      <c r="M5" s="86" t="s">
        <v>12</v>
      </c>
      <c r="N5" s="86" t="s">
        <v>13</v>
      </c>
      <c r="O5" s="86" t="s">
        <v>14</v>
      </c>
      <c r="P5" s="124"/>
      <c r="Q5" s="134"/>
    </row>
    <row r="6" spans="1:17" s="67" customFormat="1" ht="27" customHeight="1">
      <c r="A6" s="87" t="s">
        <v>15</v>
      </c>
      <c r="B6" s="87"/>
      <c r="C6" s="87"/>
      <c r="D6" s="88">
        <f>D7+D13</f>
        <v>14108</v>
      </c>
      <c r="E6" s="89">
        <f aca="true" t="shared" si="0" ref="E6:P6">E7+E13</f>
        <v>985.8</v>
      </c>
      <c r="F6" s="88"/>
      <c r="G6" s="88">
        <f t="shared" si="0"/>
        <v>0</v>
      </c>
      <c r="H6" s="88">
        <f t="shared" si="0"/>
        <v>6752</v>
      </c>
      <c r="I6" s="89">
        <f t="shared" si="0"/>
        <v>255.37000000000003</v>
      </c>
      <c r="J6" s="88"/>
      <c r="K6" s="88">
        <f t="shared" si="0"/>
        <v>0</v>
      </c>
      <c r="L6" s="88">
        <f t="shared" si="0"/>
        <v>24</v>
      </c>
      <c r="M6" s="89">
        <f t="shared" si="0"/>
        <v>13.8</v>
      </c>
      <c r="N6" s="88"/>
      <c r="O6" s="88">
        <f t="shared" si="0"/>
        <v>0</v>
      </c>
      <c r="P6" s="89">
        <f t="shared" si="0"/>
        <v>1254.97</v>
      </c>
      <c r="Q6" s="135"/>
    </row>
    <row r="7" spans="1:17" s="67" customFormat="1" ht="27" customHeight="1">
      <c r="A7" s="90" t="s">
        <v>16</v>
      </c>
      <c r="B7" s="90" t="s">
        <v>17</v>
      </c>
      <c r="C7" s="87"/>
      <c r="D7" s="88">
        <f>SUM(D8:D12)</f>
        <v>6262</v>
      </c>
      <c r="E7" s="89">
        <f>SUM(E8:E12)</f>
        <v>239.29</v>
      </c>
      <c r="F7" s="88">
        <f aca="true" t="shared" si="1" ref="E7:P7">SUM(F8:F12)</f>
        <v>0</v>
      </c>
      <c r="G7" s="88">
        <f t="shared" si="1"/>
        <v>0</v>
      </c>
      <c r="H7" s="88">
        <f t="shared" si="1"/>
        <v>3583</v>
      </c>
      <c r="I7" s="89">
        <f t="shared" si="1"/>
        <v>163.52</v>
      </c>
      <c r="J7" s="88">
        <f t="shared" si="1"/>
        <v>0</v>
      </c>
      <c r="K7" s="88">
        <f t="shared" si="1"/>
        <v>0</v>
      </c>
      <c r="L7" s="88">
        <f t="shared" si="1"/>
        <v>9</v>
      </c>
      <c r="M7" s="89">
        <f t="shared" si="1"/>
        <v>5.4</v>
      </c>
      <c r="N7" s="88">
        <f t="shared" si="1"/>
        <v>0</v>
      </c>
      <c r="O7" s="88">
        <f t="shared" si="1"/>
        <v>0</v>
      </c>
      <c r="P7" s="89">
        <f aca="true" t="shared" si="2" ref="P7:P23">M7+I7+E7</f>
        <v>408.21000000000004</v>
      </c>
      <c r="Q7" s="135"/>
    </row>
    <row r="8" spans="1:17" s="66" customFormat="1" ht="27" customHeight="1">
      <c r="A8" s="91"/>
      <c r="B8" s="92" t="s">
        <v>18</v>
      </c>
      <c r="C8" s="93" t="s">
        <v>19</v>
      </c>
      <c r="D8" s="94"/>
      <c r="E8" s="95">
        <v>18.84</v>
      </c>
      <c r="F8" s="96" t="s">
        <v>20</v>
      </c>
      <c r="G8" s="97" t="s">
        <v>21</v>
      </c>
      <c r="H8" s="98"/>
      <c r="I8" s="125">
        <v>54.5</v>
      </c>
      <c r="J8" s="126" t="s">
        <v>22</v>
      </c>
      <c r="K8" s="127" t="s">
        <v>23</v>
      </c>
      <c r="L8" s="128"/>
      <c r="M8" s="128"/>
      <c r="N8" s="126" t="s">
        <v>22</v>
      </c>
      <c r="O8" s="127" t="s">
        <v>23</v>
      </c>
      <c r="P8" s="98">
        <f t="shared" si="2"/>
        <v>73.34</v>
      </c>
      <c r="Q8" s="136" t="s">
        <v>24</v>
      </c>
    </row>
    <row r="9" spans="1:17" s="68" customFormat="1" ht="27" customHeight="1">
      <c r="A9" s="90"/>
      <c r="B9" s="99" t="s">
        <v>18</v>
      </c>
      <c r="C9" s="100" t="s">
        <v>19</v>
      </c>
      <c r="D9" s="101">
        <v>2796</v>
      </c>
      <c r="E9" s="94">
        <v>164.39</v>
      </c>
      <c r="F9" s="102"/>
      <c r="G9" s="97" t="s">
        <v>25</v>
      </c>
      <c r="H9" s="103">
        <v>1488</v>
      </c>
      <c r="I9" s="129">
        <v>6.31</v>
      </c>
      <c r="J9" s="126"/>
      <c r="K9" s="127"/>
      <c r="L9" s="130">
        <v>7</v>
      </c>
      <c r="M9" s="128">
        <v>4.2</v>
      </c>
      <c r="N9" s="126"/>
      <c r="O9" s="127"/>
      <c r="P9" s="98">
        <f t="shared" si="2"/>
        <v>174.89999999999998</v>
      </c>
      <c r="Q9" s="137" t="s">
        <v>26</v>
      </c>
    </row>
    <row r="10" spans="1:17" s="68" customFormat="1" ht="27" customHeight="1">
      <c r="A10" s="90"/>
      <c r="B10" s="104" t="s">
        <v>27</v>
      </c>
      <c r="C10" s="105" t="s">
        <v>19</v>
      </c>
      <c r="D10" s="101">
        <v>733</v>
      </c>
      <c r="E10" s="94">
        <v>28.47</v>
      </c>
      <c r="F10" s="102"/>
      <c r="G10" s="97" t="s">
        <v>21</v>
      </c>
      <c r="H10" s="106">
        <v>558</v>
      </c>
      <c r="I10" s="129">
        <v>60.12</v>
      </c>
      <c r="J10" s="126"/>
      <c r="K10" s="127"/>
      <c r="L10" s="130">
        <v>0</v>
      </c>
      <c r="M10" s="128">
        <v>0</v>
      </c>
      <c r="N10" s="126"/>
      <c r="O10" s="127"/>
      <c r="P10" s="98">
        <f t="shared" si="2"/>
        <v>88.59</v>
      </c>
      <c r="Q10" s="138"/>
    </row>
    <row r="11" spans="1:17" s="68" customFormat="1" ht="27" customHeight="1">
      <c r="A11" s="90"/>
      <c r="B11" s="104" t="s">
        <v>28</v>
      </c>
      <c r="C11" s="105" t="s">
        <v>19</v>
      </c>
      <c r="D11" s="101">
        <v>1259</v>
      </c>
      <c r="E11" s="94">
        <v>19.28</v>
      </c>
      <c r="F11" s="102"/>
      <c r="G11" s="107" t="s">
        <v>29</v>
      </c>
      <c r="H11" s="106">
        <v>579</v>
      </c>
      <c r="I11" s="129">
        <v>25.12</v>
      </c>
      <c r="J11" s="126"/>
      <c r="K11" s="127"/>
      <c r="L11" s="130">
        <v>2</v>
      </c>
      <c r="M11" s="128">
        <v>1.2</v>
      </c>
      <c r="N11" s="126"/>
      <c r="O11" s="127"/>
      <c r="P11" s="98">
        <f t="shared" si="2"/>
        <v>45.6</v>
      </c>
      <c r="Q11" s="138"/>
    </row>
    <row r="12" spans="1:19" s="65" customFormat="1" ht="27" customHeight="1">
      <c r="A12" s="90"/>
      <c r="B12" s="104" t="s">
        <v>30</v>
      </c>
      <c r="C12" s="108" t="s">
        <v>31</v>
      </c>
      <c r="D12" s="101">
        <v>1474</v>
      </c>
      <c r="E12" s="94">
        <v>8.310000000000002</v>
      </c>
      <c r="F12" s="109"/>
      <c r="G12" s="110" t="s">
        <v>29</v>
      </c>
      <c r="H12" s="103">
        <v>958</v>
      </c>
      <c r="I12" s="129">
        <v>17.47</v>
      </c>
      <c r="J12" s="126"/>
      <c r="K12" s="127"/>
      <c r="L12" s="131">
        <v>0</v>
      </c>
      <c r="M12" s="131">
        <v>0</v>
      </c>
      <c r="N12" s="126"/>
      <c r="O12" s="127"/>
      <c r="P12" s="98">
        <f t="shared" si="2"/>
        <v>25.78</v>
      </c>
      <c r="Q12" s="138"/>
      <c r="S12" s="68"/>
    </row>
    <row r="13" spans="1:19" s="69" customFormat="1" ht="27" customHeight="1">
      <c r="A13" s="111" t="s">
        <v>17</v>
      </c>
      <c r="B13" s="111"/>
      <c r="C13" s="112"/>
      <c r="D13" s="113">
        <f>SUM(D14:D23)</f>
        <v>7846</v>
      </c>
      <c r="E13" s="114">
        <f>SUM(E14:E23)</f>
        <v>746.51</v>
      </c>
      <c r="F13" s="115" t="s">
        <v>32</v>
      </c>
      <c r="G13" s="116"/>
      <c r="H13" s="113">
        <f>SUM(H14:H23)</f>
        <v>3169</v>
      </c>
      <c r="I13" s="114">
        <f>SUM(I14:I23)</f>
        <v>91.85000000000002</v>
      </c>
      <c r="J13" s="115" t="s">
        <v>32</v>
      </c>
      <c r="K13" s="116"/>
      <c r="L13" s="132">
        <f>SUM(L14:L23)</f>
        <v>15</v>
      </c>
      <c r="M13" s="132">
        <f>SUM(M14:M23)</f>
        <v>8.4</v>
      </c>
      <c r="N13" s="115" t="s">
        <v>32</v>
      </c>
      <c r="O13" s="116"/>
      <c r="P13" s="89">
        <f t="shared" si="2"/>
        <v>846.76</v>
      </c>
      <c r="Q13" s="139"/>
      <c r="S13" s="68"/>
    </row>
    <row r="14" spans="1:19" s="65" customFormat="1" ht="27" customHeight="1">
      <c r="A14" s="117" t="s">
        <v>33</v>
      </c>
      <c r="B14" s="118" t="s">
        <v>34</v>
      </c>
      <c r="C14" s="119" t="s">
        <v>19</v>
      </c>
      <c r="D14" s="103">
        <v>1938</v>
      </c>
      <c r="E14" s="98">
        <v>50.56999999999999</v>
      </c>
      <c r="F14" s="115"/>
      <c r="G14" s="115"/>
      <c r="H14" s="103">
        <v>1197</v>
      </c>
      <c r="I14" s="129">
        <v>20.72</v>
      </c>
      <c r="J14" s="115"/>
      <c r="K14" s="115"/>
      <c r="L14" s="133">
        <v>3</v>
      </c>
      <c r="M14" s="133">
        <v>1.8</v>
      </c>
      <c r="N14" s="115"/>
      <c r="O14" s="115"/>
      <c r="P14" s="98">
        <f t="shared" si="2"/>
        <v>73.08999999999999</v>
      </c>
      <c r="Q14" s="138"/>
      <c r="S14" s="68"/>
    </row>
    <row r="15" spans="1:19" s="65" customFormat="1" ht="27" customHeight="1">
      <c r="A15" s="117" t="s">
        <v>35</v>
      </c>
      <c r="B15" s="118" t="s">
        <v>36</v>
      </c>
      <c r="C15" s="119" t="s">
        <v>19</v>
      </c>
      <c r="D15" s="103">
        <v>532</v>
      </c>
      <c r="E15" s="98">
        <v>6.049999999999997</v>
      </c>
      <c r="F15" s="115"/>
      <c r="G15" s="115"/>
      <c r="H15" s="103">
        <v>371</v>
      </c>
      <c r="I15" s="129">
        <v>14.4</v>
      </c>
      <c r="J15" s="115"/>
      <c r="K15" s="115"/>
      <c r="L15" s="133">
        <v>1</v>
      </c>
      <c r="M15" s="133">
        <v>0.6</v>
      </c>
      <c r="N15" s="115"/>
      <c r="O15" s="115"/>
      <c r="P15" s="98">
        <f t="shared" si="2"/>
        <v>21.049999999999997</v>
      </c>
      <c r="Q15" s="138"/>
      <c r="S15" s="68"/>
    </row>
    <row r="16" spans="1:19" s="65" customFormat="1" ht="27" customHeight="1">
      <c r="A16" s="117" t="s">
        <v>37</v>
      </c>
      <c r="B16" s="118" t="s">
        <v>38</v>
      </c>
      <c r="C16" s="119" t="s">
        <v>19</v>
      </c>
      <c r="D16" s="103">
        <v>399</v>
      </c>
      <c r="E16" s="98">
        <v>21.49</v>
      </c>
      <c r="F16" s="115"/>
      <c r="G16" s="115"/>
      <c r="H16" s="103">
        <v>216</v>
      </c>
      <c r="I16" s="129">
        <v>2.1</v>
      </c>
      <c r="J16" s="115"/>
      <c r="K16" s="115"/>
      <c r="L16" s="133">
        <v>1</v>
      </c>
      <c r="M16" s="133">
        <v>0.6</v>
      </c>
      <c r="N16" s="115"/>
      <c r="O16" s="115"/>
      <c r="P16" s="98">
        <f t="shared" si="2"/>
        <v>24.19</v>
      </c>
      <c r="Q16" s="138"/>
      <c r="S16" s="68"/>
    </row>
    <row r="17" spans="1:19" s="65" customFormat="1" ht="27" customHeight="1">
      <c r="A17" s="117" t="s">
        <v>39</v>
      </c>
      <c r="B17" s="118" t="s">
        <v>40</v>
      </c>
      <c r="C17" s="119" t="s">
        <v>19</v>
      </c>
      <c r="D17" s="103">
        <v>261</v>
      </c>
      <c r="E17" s="98">
        <v>10.04</v>
      </c>
      <c r="F17" s="115"/>
      <c r="G17" s="115"/>
      <c r="H17" s="103">
        <v>164</v>
      </c>
      <c r="I17" s="129">
        <v>0.740000000000002</v>
      </c>
      <c r="J17" s="115"/>
      <c r="K17" s="115"/>
      <c r="L17" s="133">
        <v>1</v>
      </c>
      <c r="M17" s="133">
        <v>0.6</v>
      </c>
      <c r="N17" s="115"/>
      <c r="O17" s="115"/>
      <c r="P17" s="98">
        <f t="shared" si="2"/>
        <v>11.38</v>
      </c>
      <c r="Q17" s="138"/>
      <c r="S17" s="68"/>
    </row>
    <row r="18" spans="1:19" s="65" customFormat="1" ht="27" customHeight="1">
      <c r="A18" s="117" t="s">
        <v>41</v>
      </c>
      <c r="B18" s="118" t="s">
        <v>42</v>
      </c>
      <c r="C18" s="119" t="s">
        <v>19</v>
      </c>
      <c r="D18" s="103">
        <v>106</v>
      </c>
      <c r="E18" s="98">
        <v>-1.5300000000000011</v>
      </c>
      <c r="F18" s="115"/>
      <c r="G18" s="115"/>
      <c r="H18" s="103">
        <v>86</v>
      </c>
      <c r="I18" s="129">
        <v>3.62</v>
      </c>
      <c r="J18" s="115"/>
      <c r="K18" s="115"/>
      <c r="L18" s="133">
        <v>0</v>
      </c>
      <c r="M18" s="133">
        <v>0</v>
      </c>
      <c r="N18" s="115"/>
      <c r="O18" s="115"/>
      <c r="P18" s="98">
        <f t="shared" si="2"/>
        <v>2.089999999999999</v>
      </c>
      <c r="Q18" s="138"/>
      <c r="S18" s="68"/>
    </row>
    <row r="19" spans="1:19" s="65" customFormat="1" ht="27" customHeight="1">
      <c r="A19" s="117" t="s">
        <v>43</v>
      </c>
      <c r="B19" s="118" t="s">
        <v>44</v>
      </c>
      <c r="C19" s="119" t="s">
        <v>19</v>
      </c>
      <c r="D19" s="103">
        <v>754</v>
      </c>
      <c r="E19" s="98">
        <v>165.60000000000002</v>
      </c>
      <c r="F19" s="115"/>
      <c r="G19" s="115"/>
      <c r="H19" s="103">
        <v>415</v>
      </c>
      <c r="I19" s="129">
        <v>48.67</v>
      </c>
      <c r="J19" s="115"/>
      <c r="K19" s="115"/>
      <c r="L19" s="133">
        <v>1</v>
      </c>
      <c r="M19" s="133">
        <v>0.6</v>
      </c>
      <c r="N19" s="115"/>
      <c r="O19" s="115"/>
      <c r="P19" s="98">
        <f t="shared" si="2"/>
        <v>214.87000000000003</v>
      </c>
      <c r="Q19" s="138"/>
      <c r="S19" s="68"/>
    </row>
    <row r="20" spans="1:19" s="65" customFormat="1" ht="27" customHeight="1">
      <c r="A20" s="117" t="s">
        <v>45</v>
      </c>
      <c r="B20" s="118" t="s">
        <v>46</v>
      </c>
      <c r="C20" s="119" t="s">
        <v>19</v>
      </c>
      <c r="D20" s="103">
        <v>154</v>
      </c>
      <c r="E20" s="98">
        <v>11.889999999999997</v>
      </c>
      <c r="F20" s="115"/>
      <c r="G20" s="115"/>
      <c r="H20" s="103">
        <v>76</v>
      </c>
      <c r="I20" s="129">
        <v>2.18</v>
      </c>
      <c r="J20" s="115"/>
      <c r="K20" s="115"/>
      <c r="L20" s="133">
        <v>0</v>
      </c>
      <c r="M20" s="133">
        <v>0</v>
      </c>
      <c r="N20" s="115"/>
      <c r="O20" s="115"/>
      <c r="P20" s="98">
        <f t="shared" si="2"/>
        <v>14.069999999999997</v>
      </c>
      <c r="Q20" s="138"/>
      <c r="S20" s="68"/>
    </row>
    <row r="21" spans="1:19" s="65" customFormat="1" ht="27" customHeight="1">
      <c r="A21" s="117" t="s">
        <v>47</v>
      </c>
      <c r="B21" s="118" t="s">
        <v>48</v>
      </c>
      <c r="C21" s="119" t="s">
        <v>19</v>
      </c>
      <c r="D21" s="103">
        <v>242</v>
      </c>
      <c r="E21" s="98">
        <v>-1.3700000000000045</v>
      </c>
      <c r="F21" s="115"/>
      <c r="G21" s="115"/>
      <c r="H21" s="103">
        <v>73</v>
      </c>
      <c r="I21" s="129">
        <v>0.0899999999999999</v>
      </c>
      <c r="J21" s="115"/>
      <c r="K21" s="115"/>
      <c r="L21" s="133">
        <v>1</v>
      </c>
      <c r="M21" s="133">
        <v>0</v>
      </c>
      <c r="N21" s="115"/>
      <c r="O21" s="115"/>
      <c r="P21" s="98">
        <f t="shared" si="2"/>
        <v>-1.2800000000000047</v>
      </c>
      <c r="Q21" s="138"/>
      <c r="S21" s="68"/>
    </row>
    <row r="22" spans="1:19" s="65" customFormat="1" ht="27" customHeight="1">
      <c r="A22" s="117" t="s">
        <v>49</v>
      </c>
      <c r="B22" s="118" t="s">
        <v>50</v>
      </c>
      <c r="C22" s="119" t="s">
        <v>19</v>
      </c>
      <c r="D22" s="103">
        <v>843</v>
      </c>
      <c r="E22" s="98">
        <v>52.80999999999999</v>
      </c>
      <c r="F22" s="115"/>
      <c r="G22" s="115"/>
      <c r="H22" s="103">
        <v>249</v>
      </c>
      <c r="I22" s="129">
        <v>-4.07</v>
      </c>
      <c r="J22" s="115"/>
      <c r="K22" s="115"/>
      <c r="L22" s="133">
        <v>1</v>
      </c>
      <c r="M22" s="133">
        <v>0.6</v>
      </c>
      <c r="N22" s="115"/>
      <c r="O22" s="115"/>
      <c r="P22" s="98">
        <f t="shared" si="2"/>
        <v>49.33999999999999</v>
      </c>
      <c r="Q22" s="138"/>
      <c r="S22" s="68"/>
    </row>
    <row r="23" spans="1:19" s="65" customFormat="1" ht="27" customHeight="1">
      <c r="A23" s="117" t="s">
        <v>51</v>
      </c>
      <c r="B23" s="118" t="s">
        <v>52</v>
      </c>
      <c r="C23" s="119" t="s">
        <v>19</v>
      </c>
      <c r="D23" s="103">
        <v>2617</v>
      </c>
      <c r="E23" s="98">
        <v>430.96</v>
      </c>
      <c r="F23" s="115"/>
      <c r="G23" s="115"/>
      <c r="H23" s="103">
        <v>322</v>
      </c>
      <c r="I23" s="129">
        <v>3.4</v>
      </c>
      <c r="J23" s="115"/>
      <c r="K23" s="115"/>
      <c r="L23" s="133">
        <v>6</v>
      </c>
      <c r="M23" s="133">
        <v>3.6</v>
      </c>
      <c r="N23" s="115"/>
      <c r="O23" s="115"/>
      <c r="P23" s="98">
        <f t="shared" si="2"/>
        <v>437.96</v>
      </c>
      <c r="Q23" s="138"/>
      <c r="S23" s="68"/>
    </row>
    <row r="24" spans="1:17" s="70" customFormat="1" ht="18.75" customHeight="1">
      <c r="A24" s="120" t="s">
        <v>53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</sheetData>
  <sheetProtection/>
  <mergeCells count="24">
    <mergeCell ref="A1:D1"/>
    <mergeCell ref="A2:Q2"/>
    <mergeCell ref="P3:Q3"/>
    <mergeCell ref="D4:G4"/>
    <mergeCell ref="H4:K4"/>
    <mergeCell ref="L4:O4"/>
    <mergeCell ref="A6:B6"/>
    <mergeCell ref="A13:B13"/>
    <mergeCell ref="A24:Q24"/>
    <mergeCell ref="A4:A5"/>
    <mergeCell ref="A7:A12"/>
    <mergeCell ref="B4:B5"/>
    <mergeCell ref="C4:C5"/>
    <mergeCell ref="F8:F12"/>
    <mergeCell ref="F13:F23"/>
    <mergeCell ref="J8:J12"/>
    <mergeCell ref="J13:J23"/>
    <mergeCell ref="K8:K12"/>
    <mergeCell ref="N8:N12"/>
    <mergeCell ref="N13:N23"/>
    <mergeCell ref="O8:O12"/>
    <mergeCell ref="P4:P5"/>
    <mergeCell ref="Q4:Q5"/>
    <mergeCell ref="Q9:Q23"/>
  </mergeCells>
  <printOptions/>
  <pageMargins left="0.4326388888888889" right="0.39305555555555555" top="0.9840277777777777" bottom="0.3541666666666667" header="0.2361111111111111" footer="0.3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9" sqref="A9:G9"/>
    </sheetView>
  </sheetViews>
  <sheetFormatPr defaultColWidth="9.00390625" defaultRowHeight="15"/>
  <cols>
    <col min="1" max="1" width="21.57421875" style="25" customWidth="1"/>
    <col min="2" max="2" width="10.57421875" style="25" customWidth="1"/>
    <col min="3" max="3" width="14.57421875" style="25" customWidth="1"/>
    <col min="4" max="4" width="12.7109375" style="25" customWidth="1"/>
    <col min="5" max="5" width="10.28125" style="25" customWidth="1"/>
    <col min="6" max="6" width="21.7109375" style="25" customWidth="1"/>
    <col min="7" max="7" width="24.57421875" style="25" customWidth="1"/>
    <col min="8" max="8" width="19.421875" style="25" customWidth="1"/>
    <col min="9" max="250" width="9.00390625" style="25" customWidth="1"/>
  </cols>
  <sheetData>
    <row r="1" spans="1:7" s="25" customFormat="1" ht="24" customHeight="1">
      <c r="A1" s="26" t="s">
        <v>0</v>
      </c>
      <c r="B1" s="26"/>
      <c r="C1" s="26"/>
      <c r="D1" s="26"/>
      <c r="E1" s="27"/>
      <c r="F1" s="27"/>
      <c r="G1" s="27"/>
    </row>
    <row r="2" spans="1:8" s="25" customFormat="1" ht="37.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s="25" customFormat="1" ht="24.75" customHeight="1">
      <c r="A3" s="29"/>
      <c r="B3" s="29"/>
      <c r="C3" s="29"/>
      <c r="D3" s="29"/>
      <c r="E3" s="30"/>
      <c r="F3" s="30"/>
      <c r="G3" s="31" t="s">
        <v>2</v>
      </c>
      <c r="H3" s="31"/>
    </row>
    <row r="4" spans="1:8" s="25" customFormat="1" ht="42.75" customHeight="1">
      <c r="A4" s="32" t="s">
        <v>4</v>
      </c>
      <c r="B4" s="33" t="s">
        <v>5</v>
      </c>
      <c r="C4" s="34" t="s">
        <v>54</v>
      </c>
      <c r="D4" s="33" t="s">
        <v>11</v>
      </c>
      <c r="E4" s="35" t="s">
        <v>55</v>
      </c>
      <c r="F4" s="35" t="s">
        <v>10</v>
      </c>
      <c r="G4" s="35" t="s">
        <v>13</v>
      </c>
      <c r="H4" s="35" t="s">
        <v>56</v>
      </c>
    </row>
    <row r="5" spans="1:8" s="25" customFormat="1" ht="45" customHeight="1">
      <c r="A5" s="36" t="s">
        <v>50</v>
      </c>
      <c r="B5" s="37" t="s">
        <v>19</v>
      </c>
      <c r="C5" s="38" t="s">
        <v>57</v>
      </c>
      <c r="D5" s="39">
        <v>843</v>
      </c>
      <c r="E5" s="40">
        <v>52.81</v>
      </c>
      <c r="F5" s="41" t="s">
        <v>58</v>
      </c>
      <c r="G5" s="42" t="s">
        <v>59</v>
      </c>
      <c r="H5" s="43" t="s">
        <v>60</v>
      </c>
    </row>
    <row r="6" spans="1:8" s="25" customFormat="1" ht="45" customHeight="1">
      <c r="A6" s="44"/>
      <c r="B6" s="45"/>
      <c r="C6" s="46" t="s">
        <v>61</v>
      </c>
      <c r="D6" s="47">
        <v>249</v>
      </c>
      <c r="E6" s="48">
        <v>-4.07</v>
      </c>
      <c r="F6" s="41"/>
      <c r="G6" s="49" t="s">
        <v>62</v>
      </c>
      <c r="H6" s="50" t="s">
        <v>63</v>
      </c>
    </row>
    <row r="7" spans="1:8" s="25" customFormat="1" ht="45" customHeight="1">
      <c r="A7" s="51"/>
      <c r="B7" s="52"/>
      <c r="C7" s="46" t="s">
        <v>8</v>
      </c>
      <c r="D7" s="47">
        <v>1</v>
      </c>
      <c r="E7" s="48">
        <v>0.6</v>
      </c>
      <c r="F7" s="53"/>
      <c r="G7" s="54"/>
      <c r="H7" s="50"/>
    </row>
    <row r="8" spans="1:8" s="25" customFormat="1" ht="45" customHeight="1">
      <c r="A8" s="55" t="s">
        <v>64</v>
      </c>
      <c r="B8" s="56"/>
      <c r="C8" s="57"/>
      <c r="D8" s="58">
        <f>SUM(D5:D7)</f>
        <v>1093</v>
      </c>
      <c r="E8" s="59">
        <f>SUM(E5:E7)</f>
        <v>49.34</v>
      </c>
      <c r="F8" s="60"/>
      <c r="G8" s="61"/>
      <c r="H8" s="43"/>
    </row>
    <row r="9" spans="1:7" s="25" customFormat="1" ht="34.5" customHeight="1">
      <c r="A9" s="62" t="s">
        <v>65</v>
      </c>
      <c r="B9" s="62"/>
      <c r="C9" s="62"/>
      <c r="D9" s="62"/>
      <c r="E9" s="63"/>
      <c r="F9" s="63"/>
      <c r="G9" s="63"/>
    </row>
  </sheetData>
  <sheetProtection/>
  <mergeCells count="10">
    <mergeCell ref="A1:G1"/>
    <mergeCell ref="A2:H2"/>
    <mergeCell ref="G3:H3"/>
    <mergeCell ref="A8:C8"/>
    <mergeCell ref="A9:G9"/>
    <mergeCell ref="A5:A7"/>
    <mergeCell ref="B5:B7"/>
    <mergeCell ref="F5:F7"/>
    <mergeCell ref="G6:G7"/>
    <mergeCell ref="H6:H7"/>
  </mergeCells>
  <printOptions horizontalCentered="1"/>
  <pageMargins left="0.3576388888888889" right="0.35763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17.7109375" style="0" customWidth="1"/>
    <col min="2" max="2" width="20.421875" style="1" customWidth="1"/>
    <col min="3" max="3" width="46.00390625" style="0" customWidth="1"/>
    <col min="4" max="4" width="52.421875" style="0" customWidth="1"/>
  </cols>
  <sheetData>
    <row r="1" spans="1:4" ht="24" customHeight="1">
      <c r="A1" s="2" t="s">
        <v>66</v>
      </c>
      <c r="B1" s="3"/>
      <c r="C1" s="4"/>
      <c r="D1" s="4"/>
    </row>
    <row r="2" spans="1:4" ht="36" customHeight="1">
      <c r="A2" s="5" t="s">
        <v>67</v>
      </c>
      <c r="B2" s="5"/>
      <c r="C2" s="5"/>
      <c r="D2" s="5"/>
    </row>
    <row r="3" spans="1:4" ht="28.5" customHeight="1">
      <c r="A3" s="6" t="s">
        <v>68</v>
      </c>
      <c r="B3" s="7"/>
      <c r="C3" s="8" t="s">
        <v>69</v>
      </c>
      <c r="D3" s="9"/>
    </row>
    <row r="4" spans="1:4" ht="90" customHeight="1">
      <c r="A4" s="6" t="s">
        <v>70</v>
      </c>
      <c r="B4" s="7"/>
      <c r="C4" s="10" t="s">
        <v>71</v>
      </c>
      <c r="D4" s="10"/>
    </row>
    <row r="5" spans="1:4" ht="30" customHeight="1">
      <c r="A5" s="11" t="s">
        <v>72</v>
      </c>
      <c r="B5" s="11"/>
      <c r="C5" s="11"/>
      <c r="D5" s="11"/>
    </row>
    <row r="6" spans="1:4" ht="30" customHeight="1">
      <c r="A6" s="12" t="s">
        <v>73</v>
      </c>
      <c r="B6" s="12" t="s">
        <v>74</v>
      </c>
      <c r="C6" s="13" t="s">
        <v>75</v>
      </c>
      <c r="D6" s="14" t="s">
        <v>76</v>
      </c>
    </row>
    <row r="7" spans="1:4" ht="30" customHeight="1">
      <c r="A7" s="15" t="s">
        <v>77</v>
      </c>
      <c r="B7" s="16" t="s">
        <v>78</v>
      </c>
      <c r="C7" s="17" t="s">
        <v>79</v>
      </c>
      <c r="D7" s="18">
        <v>1</v>
      </c>
    </row>
    <row r="8" spans="1:4" ht="30" customHeight="1">
      <c r="A8" s="15"/>
      <c r="B8" s="16" t="s">
        <v>80</v>
      </c>
      <c r="C8" s="17" t="s">
        <v>81</v>
      </c>
      <c r="D8" s="18">
        <v>1</v>
      </c>
    </row>
    <row r="9" spans="1:4" ht="30" customHeight="1">
      <c r="A9" s="15"/>
      <c r="B9" s="16" t="s">
        <v>82</v>
      </c>
      <c r="C9" s="17" t="s">
        <v>83</v>
      </c>
      <c r="D9" s="19" t="s">
        <v>84</v>
      </c>
    </row>
    <row r="10" spans="1:4" ht="30" customHeight="1">
      <c r="A10" s="15"/>
      <c r="B10" s="16" t="s">
        <v>85</v>
      </c>
      <c r="C10" s="17" t="s">
        <v>86</v>
      </c>
      <c r="D10" s="20">
        <v>1</v>
      </c>
    </row>
    <row r="11" spans="1:4" ht="30" customHeight="1">
      <c r="A11" s="21" t="s">
        <v>87</v>
      </c>
      <c r="B11" s="22" t="s">
        <v>88</v>
      </c>
      <c r="C11" s="17" t="s">
        <v>89</v>
      </c>
      <c r="D11" s="19" t="s">
        <v>90</v>
      </c>
    </row>
    <row r="12" spans="1:4" ht="30" customHeight="1">
      <c r="A12" s="21"/>
      <c r="B12" s="23" t="s">
        <v>91</v>
      </c>
      <c r="C12" s="17" t="s">
        <v>92</v>
      </c>
      <c r="D12" s="18" t="s">
        <v>93</v>
      </c>
    </row>
    <row r="13" spans="1:4" ht="30" customHeight="1">
      <c r="A13" s="23" t="s">
        <v>94</v>
      </c>
      <c r="B13" s="23" t="s">
        <v>95</v>
      </c>
      <c r="C13" s="17" t="s">
        <v>96</v>
      </c>
      <c r="D13" s="24" t="s">
        <v>97</v>
      </c>
    </row>
  </sheetData>
  <sheetProtection/>
  <mergeCells count="8">
    <mergeCell ref="A2:D2"/>
    <mergeCell ref="A3:B3"/>
    <mergeCell ref="C3:D3"/>
    <mergeCell ref="A4:B4"/>
    <mergeCell ref="C4:D4"/>
    <mergeCell ref="A5:D5"/>
    <mergeCell ref="A7:A10"/>
    <mergeCell ref="A11:A12"/>
  </mergeCells>
  <printOptions horizontalCentered="1"/>
  <pageMargins left="0.5902777777777778" right="0.5506944444444445" top="0.9840277777777777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2021-05-24T03:29:22Z</cp:lastPrinted>
  <dcterms:created xsi:type="dcterms:W3CDTF">2018-12-05T06:42:00Z</dcterms:created>
  <dcterms:modified xsi:type="dcterms:W3CDTF">2021-08-26T00:30:49Z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