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1625" activeTab="2"/>
  </bookViews>
  <sheets>
    <sheet name="下达表" sheetId="1" r:id="rId1"/>
    <sheet name="县下达表" sheetId="2" r:id="rId2"/>
    <sheet name="绩效表" sheetId="3" r:id="rId3"/>
  </sheets>
  <definedNames/>
  <calcPr fullCalcOnLoad="1"/>
</workbook>
</file>

<file path=xl/sharedStrings.xml><?xml version="1.0" encoding="utf-8"?>
<sst xmlns="http://schemas.openxmlformats.org/spreadsheetml/2006/main" count="110" uniqueCount="96">
  <si>
    <t>附件1：</t>
  </si>
  <si>
    <t>2021年第二批普通高中学生资助省级资金下达表</t>
  </si>
  <si>
    <t>单位：元</t>
  </si>
  <si>
    <t>单位</t>
  </si>
  <si>
    <t>免学杂费省级资金</t>
  </si>
  <si>
    <t>楚财教【2021】86号已下达</t>
  </si>
  <si>
    <t>本次下达资金</t>
  </si>
  <si>
    <t>预算支出功能分类科目</t>
  </si>
  <si>
    <t>部门预算支出经济分类科目</t>
  </si>
  <si>
    <t>政府预算经济分类科目</t>
  </si>
  <si>
    <t>楚雄州合计</t>
  </si>
  <si>
    <t>州本级</t>
  </si>
  <si>
    <r>
      <t>功能分类科目收入列</t>
    </r>
    <r>
      <rPr>
        <sz val="10"/>
        <rFont val="宋体"/>
        <family val="0"/>
      </rPr>
      <t xml:space="preserve">“1100245 </t>
    </r>
    <r>
      <rPr>
        <sz val="10"/>
        <rFont val="宋体"/>
        <family val="0"/>
      </rPr>
      <t>教育共同财政事权转移支付收入</t>
    </r>
    <r>
      <rPr>
        <sz val="10"/>
        <rFont val="宋体"/>
        <family val="0"/>
      </rPr>
      <t>”</t>
    </r>
    <r>
      <rPr>
        <sz val="10"/>
        <rFont val="宋体"/>
        <family val="0"/>
      </rPr>
      <t>，</t>
    </r>
    <r>
      <rPr>
        <sz val="10"/>
        <rFont val="宋体"/>
        <family val="0"/>
      </rPr>
      <t>2050204</t>
    </r>
    <r>
      <rPr>
        <sz val="10"/>
        <rFont val="宋体"/>
        <family val="0"/>
      </rPr>
      <t>高中教育</t>
    </r>
  </si>
  <si>
    <t>楚雄一中</t>
  </si>
  <si>
    <t>30308助学金</t>
  </si>
  <si>
    <t>50902助学金</t>
  </si>
  <si>
    <t>楚雄州民族中学</t>
  </si>
  <si>
    <t>30205水费</t>
  </si>
  <si>
    <t>50502商品和服务支出</t>
  </si>
  <si>
    <t>楚雄师院附中</t>
  </si>
  <si>
    <t>30201办公费</t>
  </si>
  <si>
    <t>楚雄技师学院（州体育中学）</t>
  </si>
  <si>
    <t>县市小计</t>
  </si>
  <si>
    <t>楚雄市</t>
  </si>
  <si>
    <t>513转移性支出</t>
  </si>
  <si>
    <t>其中：楚雄天人中学</t>
  </si>
  <si>
    <r>
      <t xml:space="preserve">     </t>
    </r>
    <r>
      <rPr>
        <sz val="10"/>
        <rFont val="宋体"/>
        <family val="0"/>
      </rPr>
      <t>楚雄实验中学</t>
    </r>
  </si>
  <si>
    <r>
      <t xml:space="preserve">     </t>
    </r>
    <r>
      <rPr>
        <sz val="10"/>
        <color indexed="8"/>
        <rFont val="宋体"/>
        <family val="0"/>
      </rPr>
      <t>楚雄福泉中学</t>
    </r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</si>
  <si>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</si>
  <si>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</si>
  <si>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</si>
  <si>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</si>
  <si>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</si>
  <si>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</si>
  <si>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</si>
  <si>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</si>
  <si>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</si>
  <si>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 xml:space="preserve">备注：1、免学杂费人数依据普高资助系统2020年秋季学期普通高中免学费人数。2、本次下达资金是在已下达部分省级资金的基础上，清算下达全年度剩余省级资金。                                                                                                                                                                      </t>
  </si>
  <si>
    <t>2021年第二批普通高中学生资助省级资金分配表（免学费）</t>
  </si>
  <si>
    <t>武财教〔2021〕133号</t>
  </si>
  <si>
    <t>单位：人、万元</t>
  </si>
  <si>
    <t>学校名称</t>
  </si>
  <si>
    <t>建档立卡学生人数</t>
  </si>
  <si>
    <t>补助
人数</t>
  </si>
  <si>
    <t>2020年度结余资金</t>
  </si>
  <si>
    <t>武财教
〔2021〕25号已下达
中央资金</t>
  </si>
  <si>
    <t>武财教〔2021〕90号
已下达</t>
  </si>
  <si>
    <t>全年免学费
省级应配
资金</t>
  </si>
  <si>
    <t>本次下达
省级资金</t>
  </si>
  <si>
    <t>支出功能分类科目</t>
  </si>
  <si>
    <t>政府预算支出经济分类</t>
  </si>
  <si>
    <t>部门预算支出经济分类</t>
  </si>
  <si>
    <t>中央资金</t>
  </si>
  <si>
    <t>省级资金</t>
  </si>
  <si>
    <t>合计</t>
  </si>
  <si>
    <t>2050204·高中教育</t>
  </si>
  <si>
    <t>50502·对事业单位经常性补助·商品和服务支出</t>
  </si>
  <si>
    <t>302·商品和服务支出</t>
  </si>
  <si>
    <t>武定一中</t>
  </si>
  <si>
    <t>民族中学</t>
  </si>
  <si>
    <t>备注：1、免学杂费人数依据普高资助系统2020年秋季学期普通高中免学费人数。
      2、本次下达资金是在已下达部分省级资金的基础上，清算下达全年度剩余省级资金。</t>
  </si>
  <si>
    <t>附件2：</t>
  </si>
  <si>
    <t>绩效目标表</t>
  </si>
  <si>
    <t>项目名称：</t>
  </si>
  <si>
    <t>2021年第二批普通高中学生资助补助省级资金</t>
  </si>
  <si>
    <t>预算资金安排（万元）：</t>
  </si>
  <si>
    <t>项目年度目标</t>
  </si>
  <si>
    <t>目标1：普通高中阶段教育各项国家资助政策按规定得到落实；
目标2：满足家庭经济困难学生基本学习生活需要；国家助学金学生资助政策，对普通高中家庭经济困难在校学生，尤其是建档立卡学生发放国家助学金，确保家庭经济困难学生就学。</t>
  </si>
  <si>
    <t>年度目标任务</t>
  </si>
  <si>
    <t>本次下达目标</t>
  </si>
  <si>
    <t>一级指标</t>
  </si>
  <si>
    <t>二级指标</t>
  </si>
  <si>
    <t>三级指标</t>
  </si>
  <si>
    <t>指标值</t>
  </si>
  <si>
    <t>产出指标</t>
  </si>
  <si>
    <t>数量指标</t>
  </si>
  <si>
    <t>普通高中国家助学金应受助学生受助比例</t>
  </si>
  <si>
    <t>普通高中免学杂费应受助学生受助比例</t>
  </si>
  <si>
    <t>质量指标</t>
  </si>
  <si>
    <t>高中阶段职普比</t>
  </si>
  <si>
    <t>大体相当</t>
  </si>
  <si>
    <t>全国学生资助系统运用达标率</t>
  </si>
  <si>
    <t>≧90%</t>
  </si>
  <si>
    <t>时效指标</t>
  </si>
  <si>
    <t>助学金按规定及时发放率</t>
  </si>
  <si>
    <t>效益指标</t>
  </si>
  <si>
    <t>社会效益指标</t>
  </si>
  <si>
    <t>补助对象政策的知晓度</t>
  </si>
  <si>
    <t>≧85%</t>
  </si>
  <si>
    <t>可持续影响指标</t>
  </si>
  <si>
    <t>普通高中资助年限</t>
  </si>
  <si>
    <t>≦3年</t>
  </si>
  <si>
    <t>满意度指标</t>
  </si>
  <si>
    <t>服务对象满意度</t>
  </si>
  <si>
    <t>受助学生满意度</t>
  </si>
  <si>
    <t>家长满意度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</si>
</sst>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0"/>
    </font>
    <font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41" fillId="0" borderId="0" applyFont="0" applyFill="0" applyBorder="0" applyAlignment="0" applyProtection="0"/>
    <xf numFmtId="0" fontId="26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6" fillId="7" borderId="0" applyNumberFormat="0" applyBorder="0" applyAlignment="0" applyProtection="0"/>
    <xf numFmtId="0" fontId="29" fillId="0" borderId="4" applyNumberFormat="0" applyFill="0" applyAlignment="0" applyProtection="0"/>
    <xf numFmtId="0" fontId="26" fillId="3" borderId="0" applyNumberFormat="0" applyBorder="0" applyAlignment="0" applyProtection="0"/>
    <xf numFmtId="0" fontId="30" fillId="2" borderId="5" applyNumberFormat="0" applyAlignment="0" applyProtection="0"/>
    <xf numFmtId="0" fontId="32" fillId="2" borderId="1" applyNumberFormat="0" applyAlignment="0" applyProtection="0"/>
    <xf numFmtId="0" fontId="34" fillId="8" borderId="6" applyNumberFormat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38" fillId="0" borderId="7" applyNumberFormat="0" applyFill="0" applyAlignment="0" applyProtection="0"/>
    <xf numFmtId="0" fontId="6" fillId="0" borderId="8" applyNumberFormat="0" applyFill="0" applyAlignment="0" applyProtection="0"/>
    <xf numFmtId="0" fontId="39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8" borderId="0" applyNumberFormat="0" applyBorder="0" applyAlignment="0" applyProtection="0"/>
    <xf numFmtId="0" fontId="44" fillId="0" borderId="0">
      <alignment/>
      <protection/>
    </xf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6" fillId="14" borderId="0" applyNumberFormat="0" applyBorder="0" applyAlignment="0" applyProtection="0"/>
    <xf numFmtId="0" fontId="13" fillId="0" borderId="0">
      <alignment/>
      <protection/>
    </xf>
    <xf numFmtId="0" fontId="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6" borderId="0" applyNumberFormat="0" applyBorder="0" applyAlignment="0" applyProtection="0"/>
    <xf numFmtId="0" fontId="40" fillId="0" borderId="0">
      <alignment vertical="center"/>
      <protection/>
    </xf>
    <xf numFmtId="0" fontId="0" fillId="7" borderId="0" applyNumberFormat="0" applyBorder="0" applyAlignment="0" applyProtection="0"/>
    <xf numFmtId="0" fontId="13" fillId="0" borderId="0">
      <alignment/>
      <protection/>
    </xf>
    <xf numFmtId="0" fontId="26" fillId="14" borderId="0" applyNumberFormat="0" applyBorder="0" applyAlignment="0" applyProtection="0"/>
    <xf numFmtId="0" fontId="13" fillId="0" borderId="0">
      <alignment/>
      <protection/>
    </xf>
  </cellStyleXfs>
  <cellXfs count="9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9" xfId="0" applyFont="1" applyBorder="1" applyAlignment="1">
      <alignment vertical="center"/>
    </xf>
    <xf numFmtId="0" fontId="45" fillId="0" borderId="9" xfId="0" applyFont="1" applyBorder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6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9" fontId="45" fillId="0" borderId="11" xfId="0" applyNumberFormat="1" applyFont="1" applyFill="1" applyBorder="1" applyAlignment="1">
      <alignment horizontal="center" vertical="center" wrapText="1"/>
    </xf>
    <xf numFmtId="9" fontId="45" fillId="0" borderId="11" xfId="0" applyNumberFormat="1" applyFont="1" applyFill="1" applyBorder="1" applyAlignment="1">
      <alignment horizontal="center" vertical="center" wrapText="1"/>
    </xf>
    <xf numFmtId="9" fontId="47" fillId="0" borderId="9" xfId="0" applyNumberFormat="1" applyFont="1" applyFill="1" applyBorder="1" applyAlignment="1">
      <alignment horizontal="left" vertical="center" wrapText="1"/>
    </xf>
    <xf numFmtId="9" fontId="48" fillId="0" borderId="10" xfId="0" applyNumberFormat="1" applyFont="1" applyFill="1" applyBorder="1" applyAlignment="1">
      <alignment horizontal="center" vertical="center" wrapText="1"/>
    </xf>
    <xf numFmtId="9" fontId="48" fillId="0" borderId="11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9" fontId="45" fillId="0" borderId="12" xfId="0" applyNumberFormat="1" applyFont="1" applyFill="1" applyBorder="1" applyAlignment="1">
      <alignment horizontal="center" vertical="center" wrapText="1"/>
    </xf>
    <xf numFmtId="9" fontId="48" fillId="0" borderId="12" xfId="0" applyNumberFormat="1" applyFont="1" applyFill="1" applyBorder="1" applyAlignment="1">
      <alignment horizontal="center" vertical="center" wrapText="1"/>
    </xf>
    <xf numFmtId="0" fontId="10" fillId="17" borderId="0" xfId="0" applyFont="1" applyFill="1" applyAlignment="1">
      <alignment horizontal="center" vertical="center"/>
    </xf>
    <xf numFmtId="9" fontId="10" fillId="17" borderId="0" xfId="0" applyNumberFormat="1" applyFont="1" applyFill="1" applyAlignment="1">
      <alignment horizontal="center" vertical="center"/>
    </xf>
    <xf numFmtId="0" fontId="11" fillId="17" borderId="0" xfId="0" applyFont="1" applyFill="1" applyAlignment="1">
      <alignment horizontal="center" vertical="top"/>
    </xf>
    <xf numFmtId="0" fontId="12" fillId="17" borderId="0" xfId="0" applyFont="1" applyFill="1" applyBorder="1" applyAlignment="1">
      <alignment horizontal="center" vertical="center"/>
    </xf>
    <xf numFmtId="0" fontId="11" fillId="17" borderId="0" xfId="0" applyFont="1" applyFill="1" applyBorder="1" applyAlignment="1">
      <alignment horizontal="center" vertical="center"/>
    </xf>
    <xf numFmtId="9" fontId="11" fillId="17" borderId="0" xfId="0" applyNumberFormat="1" applyFont="1" applyFill="1" applyBorder="1" applyAlignment="1">
      <alignment horizontal="center" vertical="center"/>
    </xf>
    <xf numFmtId="9" fontId="11" fillId="17" borderId="0" xfId="0" applyNumberFormat="1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9" fontId="13" fillId="17" borderId="9" xfId="0" applyNumberFormat="1" applyFont="1" applyFill="1" applyBorder="1" applyAlignment="1">
      <alignment horizontal="center" vertical="center" wrapText="1"/>
    </xf>
    <xf numFmtId="9" fontId="13" fillId="17" borderId="10" xfId="0" applyNumberFormat="1" applyFont="1" applyFill="1" applyBorder="1" applyAlignment="1">
      <alignment horizontal="center" vertical="center" wrapText="1"/>
    </xf>
    <xf numFmtId="9" fontId="13" fillId="17" borderId="12" xfId="0" applyNumberFormat="1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17" borderId="0" xfId="0" applyFont="1" applyFill="1" applyBorder="1" applyAlignment="1">
      <alignment horizontal="left" vertical="center"/>
    </xf>
    <xf numFmtId="177" fontId="10" fillId="17" borderId="0" xfId="0" applyNumberFormat="1" applyFont="1" applyFill="1" applyBorder="1" applyAlignment="1">
      <alignment horizontal="center" vertical="center"/>
    </xf>
    <xf numFmtId="177" fontId="11" fillId="17" borderId="0" xfId="0" applyNumberFormat="1" applyFont="1" applyFill="1" applyBorder="1" applyAlignment="1">
      <alignment horizontal="center" vertical="center"/>
    </xf>
    <xf numFmtId="0" fontId="50" fillId="17" borderId="0" xfId="0" applyFont="1" applyFill="1" applyAlignment="1">
      <alignment horizontal="center" vertical="center"/>
    </xf>
    <xf numFmtId="0" fontId="50" fillId="17" borderId="0" xfId="0" applyFont="1" applyFill="1" applyAlignment="1">
      <alignment vertical="center"/>
    </xf>
    <xf numFmtId="177" fontId="15" fillId="17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77" fontId="15" fillId="17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7" fontId="5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7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77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7" fontId="47" fillId="0" borderId="13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justify" vertical="center" wrapText="1"/>
    </xf>
    <xf numFmtId="0" fontId="47" fillId="0" borderId="9" xfId="0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7" fontId="47" fillId="0" borderId="13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/>
    </xf>
    <xf numFmtId="177" fontId="47" fillId="0" borderId="15" xfId="0" applyNumberFormat="1" applyFont="1" applyFill="1" applyBorder="1" applyAlignment="1">
      <alignment horizontal="left" vertical="center" wrapText="1"/>
    </xf>
    <xf numFmtId="177" fontId="55" fillId="0" borderId="9" xfId="0" applyNumberFormat="1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177" fontId="54" fillId="0" borderId="9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/>
    </xf>
    <xf numFmtId="177" fontId="47" fillId="18" borderId="9" xfId="0" applyNumberFormat="1" applyFont="1" applyFill="1" applyBorder="1" applyAlignment="1">
      <alignment horizontal="center" vertical="center"/>
    </xf>
    <xf numFmtId="177" fontId="47" fillId="0" borderId="14" xfId="0" applyNumberFormat="1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常规 2 10" xfId="65"/>
    <cellStyle name="60% - 强调文字颜色 6" xfId="66"/>
    <cellStyle name="常规 2 7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Q25"/>
  <sheetViews>
    <sheetView zoomScaleSheetLayoutView="100" workbookViewId="0" topLeftCell="A1">
      <selection activeCell="D23" sqref="D23"/>
    </sheetView>
  </sheetViews>
  <sheetFormatPr defaultColWidth="8.875" defaultRowHeight="13.5"/>
  <cols>
    <col min="1" max="1" width="27.625" style="59" customWidth="1"/>
    <col min="2" max="2" width="22.50390625" style="59" customWidth="1"/>
    <col min="3" max="3" width="27.25390625" style="59" customWidth="1"/>
    <col min="4" max="6" width="20.625" style="59" customWidth="1"/>
    <col min="7" max="7" width="13.25390625" style="2" customWidth="1"/>
    <col min="8" max="16384" width="8.875" style="2" customWidth="1"/>
  </cols>
  <sheetData>
    <row r="1" spans="1:6" s="52" customFormat="1" ht="15">
      <c r="A1" s="60" t="s">
        <v>0</v>
      </c>
      <c r="B1" s="61"/>
      <c r="C1" s="61"/>
      <c r="D1" s="61"/>
      <c r="E1" s="61"/>
      <c r="F1" s="61"/>
    </row>
    <row r="2" spans="1:121" s="53" customFormat="1" ht="30.75" customHeight="1">
      <c r="A2" s="62" t="s">
        <v>1</v>
      </c>
      <c r="B2" s="62"/>
      <c r="C2" s="62"/>
      <c r="D2" s="62"/>
      <c r="E2" s="62"/>
      <c r="F2" s="62"/>
      <c r="G2" s="63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</row>
    <row r="3" spans="1:121" s="54" customFormat="1" ht="15" customHeight="1">
      <c r="A3" s="64"/>
      <c r="B3" s="65"/>
      <c r="C3" s="66"/>
      <c r="D3" s="65"/>
      <c r="E3" s="67"/>
      <c r="F3" s="67"/>
      <c r="G3" s="68" t="s">
        <v>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</row>
    <row r="4" spans="1:7" s="55" customFormat="1" ht="30" customHeight="1">
      <c r="A4" s="70" t="s">
        <v>3</v>
      </c>
      <c r="B4" s="71" t="s">
        <v>4</v>
      </c>
      <c r="C4" s="71" t="s">
        <v>5</v>
      </c>
      <c r="D4" s="71" t="s">
        <v>6</v>
      </c>
      <c r="E4" s="71" t="s">
        <v>7</v>
      </c>
      <c r="F4" s="71" t="s">
        <v>8</v>
      </c>
      <c r="G4" s="72" t="s">
        <v>9</v>
      </c>
    </row>
    <row r="5" spans="1:7" s="56" customFormat="1" ht="21" customHeight="1">
      <c r="A5" s="73" t="s">
        <v>10</v>
      </c>
      <c r="B5" s="74">
        <f>B6+B11</f>
        <v>76.9</v>
      </c>
      <c r="C5" s="74">
        <f>C6+C11</f>
        <v>51.63</v>
      </c>
      <c r="D5" s="74">
        <f>D6+D11</f>
        <v>25.270000000000003</v>
      </c>
      <c r="E5" s="75"/>
      <c r="F5" s="75"/>
      <c r="G5" s="76"/>
    </row>
    <row r="6" spans="1:7" s="56" customFormat="1" ht="21" customHeight="1">
      <c r="A6" s="73" t="s">
        <v>11</v>
      </c>
      <c r="B6" s="74">
        <f>B7+B8+B9+B10</f>
        <v>7.920000000000001</v>
      </c>
      <c r="C6" s="74">
        <f>C7+C8+C9+C10</f>
        <v>5.319999999999999</v>
      </c>
      <c r="D6" s="74">
        <f>D7+D8+D9+D10</f>
        <v>2.6000000000000005</v>
      </c>
      <c r="E6" s="77" t="s">
        <v>12</v>
      </c>
      <c r="F6" s="75"/>
      <c r="G6" s="76"/>
    </row>
    <row r="7" spans="1:7" s="57" customFormat="1" ht="21" customHeight="1">
      <c r="A7" s="78" t="s">
        <v>13</v>
      </c>
      <c r="B7" s="74">
        <v>1.53</v>
      </c>
      <c r="C7" s="74">
        <v>1.77</v>
      </c>
      <c r="D7" s="74">
        <f aca="true" t="shared" si="0" ref="D7:D12">B7-C7</f>
        <v>-0.24</v>
      </c>
      <c r="E7" s="79"/>
      <c r="F7" s="80" t="s">
        <v>14</v>
      </c>
      <c r="G7" s="81" t="s">
        <v>15</v>
      </c>
    </row>
    <row r="8" spans="1:7" s="57" customFormat="1" ht="21" customHeight="1">
      <c r="A8" s="78" t="s">
        <v>16</v>
      </c>
      <c r="B8" s="74">
        <v>4.49</v>
      </c>
      <c r="C8" s="82">
        <v>2.15</v>
      </c>
      <c r="D8" s="74">
        <f t="shared" si="0"/>
        <v>2.3400000000000003</v>
      </c>
      <c r="E8" s="79"/>
      <c r="F8" s="80" t="s">
        <v>17</v>
      </c>
      <c r="G8" s="81" t="s">
        <v>18</v>
      </c>
    </row>
    <row r="9" spans="1:7" s="57" customFormat="1" ht="21" customHeight="1">
      <c r="A9" s="78" t="s">
        <v>19</v>
      </c>
      <c r="B9" s="74">
        <v>1.75</v>
      </c>
      <c r="C9" s="74">
        <v>1.3</v>
      </c>
      <c r="D9" s="74">
        <f t="shared" si="0"/>
        <v>0.44999999999999996</v>
      </c>
      <c r="E9" s="79"/>
      <c r="F9" s="80" t="s">
        <v>20</v>
      </c>
      <c r="G9" s="81" t="s">
        <v>18</v>
      </c>
    </row>
    <row r="10" spans="1:7" s="57" customFormat="1" ht="21" customHeight="1">
      <c r="A10" s="78" t="s">
        <v>21</v>
      </c>
      <c r="B10" s="74">
        <v>0.15</v>
      </c>
      <c r="C10" s="74">
        <v>0.1</v>
      </c>
      <c r="D10" s="74">
        <f t="shared" si="0"/>
        <v>0.04999999999999999</v>
      </c>
      <c r="E10" s="79"/>
      <c r="F10" s="80" t="s">
        <v>14</v>
      </c>
      <c r="G10" s="81" t="s">
        <v>15</v>
      </c>
    </row>
    <row r="11" spans="1:7" s="56" customFormat="1" ht="21" customHeight="1">
      <c r="A11" s="73" t="s">
        <v>22</v>
      </c>
      <c r="B11" s="74">
        <f>B12+B16+B17+B18+B19+B20+B21+B22+B23+B24</f>
        <v>68.98</v>
      </c>
      <c r="C11" s="74">
        <f>C12+C16+C17+C18+C19+C20+C21+C22+C23+C24</f>
        <v>46.31</v>
      </c>
      <c r="D11" s="74">
        <f>D12+D16+D17+D18+D19+D20+D21+D22+D23+D24</f>
        <v>22.67</v>
      </c>
      <c r="E11" s="79"/>
      <c r="F11" s="75"/>
      <c r="G11" s="76"/>
    </row>
    <row r="12" spans="1:7" s="57" customFormat="1" ht="21" customHeight="1">
      <c r="A12" s="73" t="s">
        <v>23</v>
      </c>
      <c r="B12" s="74">
        <v>9.46</v>
      </c>
      <c r="C12" s="74">
        <v>6.35</v>
      </c>
      <c r="D12" s="74">
        <f t="shared" si="0"/>
        <v>3.110000000000001</v>
      </c>
      <c r="E12" s="79"/>
      <c r="F12" s="75"/>
      <c r="G12" s="83" t="s">
        <v>24</v>
      </c>
    </row>
    <row r="13" spans="1:7" s="57" customFormat="1" ht="21" customHeight="1">
      <c r="A13" s="78" t="s">
        <v>25</v>
      </c>
      <c r="B13" s="74">
        <v>1.45</v>
      </c>
      <c r="C13" s="74">
        <v>2.61</v>
      </c>
      <c r="D13" s="74">
        <f aca="true" t="shared" si="1" ref="D13:D24">B13-C13</f>
        <v>-1.16</v>
      </c>
      <c r="E13" s="79"/>
      <c r="F13" s="75"/>
      <c r="G13" s="84"/>
    </row>
    <row r="14" spans="1:7" s="57" customFormat="1" ht="21" customHeight="1">
      <c r="A14" s="78" t="s">
        <v>26</v>
      </c>
      <c r="B14" s="74">
        <v>0.87</v>
      </c>
      <c r="C14" s="74">
        <v>0.7</v>
      </c>
      <c r="D14" s="74">
        <f t="shared" si="1"/>
        <v>0.17000000000000004</v>
      </c>
      <c r="E14" s="79"/>
      <c r="F14" s="75"/>
      <c r="G14" s="84"/>
    </row>
    <row r="15" spans="1:7" s="58" customFormat="1" ht="21" customHeight="1">
      <c r="A15" s="85" t="s">
        <v>27</v>
      </c>
      <c r="B15" s="82">
        <v>0.13</v>
      </c>
      <c r="C15" s="74">
        <v>0.19</v>
      </c>
      <c r="D15" s="74">
        <f t="shared" si="1"/>
        <v>-0.06</v>
      </c>
      <c r="E15" s="79"/>
      <c r="F15" s="75"/>
      <c r="G15" s="84"/>
    </row>
    <row r="16" spans="1:7" s="57" customFormat="1" ht="21" customHeight="1">
      <c r="A16" s="73" t="s">
        <v>28</v>
      </c>
      <c r="B16" s="74">
        <v>6.1</v>
      </c>
      <c r="C16" s="74">
        <v>4.1</v>
      </c>
      <c r="D16" s="74">
        <f t="shared" si="1"/>
        <v>2</v>
      </c>
      <c r="E16" s="79"/>
      <c r="F16" s="75"/>
      <c r="G16" s="84"/>
    </row>
    <row r="17" spans="1:7" s="57" customFormat="1" ht="21" customHeight="1">
      <c r="A17" s="73" t="s">
        <v>29</v>
      </c>
      <c r="B17" s="74">
        <v>2.21</v>
      </c>
      <c r="C17" s="74">
        <v>1.48</v>
      </c>
      <c r="D17" s="74">
        <f t="shared" si="1"/>
        <v>0.73</v>
      </c>
      <c r="E17" s="79"/>
      <c r="F17" s="75"/>
      <c r="G17" s="84"/>
    </row>
    <row r="18" spans="1:7" s="57" customFormat="1" ht="21" customHeight="1">
      <c r="A18" s="73" t="s">
        <v>30</v>
      </c>
      <c r="B18" s="74">
        <v>5.95</v>
      </c>
      <c r="C18" s="74">
        <v>4</v>
      </c>
      <c r="D18" s="74">
        <f t="shared" si="1"/>
        <v>1.9500000000000002</v>
      </c>
      <c r="E18" s="79"/>
      <c r="F18" s="75"/>
      <c r="G18" s="84"/>
    </row>
    <row r="19" spans="1:7" s="57" customFormat="1" ht="21" customHeight="1">
      <c r="A19" s="73" t="s">
        <v>31</v>
      </c>
      <c r="B19" s="74">
        <v>3.49</v>
      </c>
      <c r="C19" s="74">
        <v>2.34</v>
      </c>
      <c r="D19" s="74">
        <f t="shared" si="1"/>
        <v>1.1500000000000004</v>
      </c>
      <c r="E19" s="79"/>
      <c r="F19" s="75"/>
      <c r="G19" s="84"/>
    </row>
    <row r="20" spans="1:7" s="57" customFormat="1" ht="21" customHeight="1">
      <c r="A20" s="73" t="s">
        <v>32</v>
      </c>
      <c r="B20" s="74">
        <v>7.27</v>
      </c>
      <c r="C20" s="74">
        <v>4.88</v>
      </c>
      <c r="D20" s="74">
        <f t="shared" si="1"/>
        <v>2.3899999999999997</v>
      </c>
      <c r="E20" s="79"/>
      <c r="F20" s="75"/>
      <c r="G20" s="84"/>
    </row>
    <row r="21" spans="1:7" s="57" customFormat="1" ht="21" customHeight="1">
      <c r="A21" s="73" t="s">
        <v>33</v>
      </c>
      <c r="B21" s="74">
        <v>3.68</v>
      </c>
      <c r="C21" s="74">
        <v>2.47</v>
      </c>
      <c r="D21" s="74">
        <f t="shared" si="1"/>
        <v>1.21</v>
      </c>
      <c r="E21" s="79"/>
      <c r="F21" s="75"/>
      <c r="G21" s="84"/>
    </row>
    <row r="22" spans="1:7" s="57" customFormat="1" ht="21" customHeight="1">
      <c r="A22" s="73" t="s">
        <v>34</v>
      </c>
      <c r="B22" s="74">
        <v>3.7</v>
      </c>
      <c r="C22" s="74">
        <v>2.48</v>
      </c>
      <c r="D22" s="74">
        <f t="shared" si="1"/>
        <v>1.2200000000000002</v>
      </c>
      <c r="E22" s="79"/>
      <c r="F22" s="75"/>
      <c r="G22" s="84"/>
    </row>
    <row r="23" spans="1:7" s="57" customFormat="1" ht="21" customHeight="1">
      <c r="A23" s="73" t="s">
        <v>35</v>
      </c>
      <c r="B23" s="74">
        <v>20.74</v>
      </c>
      <c r="C23" s="74">
        <v>13.93</v>
      </c>
      <c r="D23" s="86">
        <f t="shared" si="1"/>
        <v>6.809999999999999</v>
      </c>
      <c r="E23" s="79"/>
      <c r="F23" s="75"/>
      <c r="G23" s="84"/>
    </row>
    <row r="24" spans="1:7" s="57" customFormat="1" ht="21" customHeight="1">
      <c r="A24" s="73" t="s">
        <v>36</v>
      </c>
      <c r="B24" s="74">
        <v>6.38</v>
      </c>
      <c r="C24" s="74">
        <v>4.28</v>
      </c>
      <c r="D24" s="74">
        <f t="shared" si="1"/>
        <v>2.0999999999999996</v>
      </c>
      <c r="E24" s="87"/>
      <c r="F24" s="75"/>
      <c r="G24" s="88"/>
    </row>
    <row r="25" spans="1:7" ht="36.75" customHeight="1">
      <c r="A25" s="89" t="s">
        <v>37</v>
      </c>
      <c r="B25" s="89"/>
      <c r="C25" s="89"/>
      <c r="D25" s="89"/>
      <c r="E25" s="89"/>
      <c r="F25" s="89"/>
      <c r="G25" s="89"/>
    </row>
  </sheetData>
  <sheetProtection/>
  <mergeCells count="4">
    <mergeCell ref="A2:G2"/>
    <mergeCell ref="A25:G25"/>
    <mergeCell ref="E6:E24"/>
    <mergeCell ref="G12:G24"/>
  </mergeCells>
  <printOptions/>
  <pageMargins left="0.5902777777777778" right="0.5506944444444445" top="1.023611111111111" bottom="0.275" header="0.5" footer="0.314583333333333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H13" sqref="H13"/>
    </sheetView>
  </sheetViews>
  <sheetFormatPr defaultColWidth="9.00390625" defaultRowHeight="13.5"/>
  <cols>
    <col min="1" max="1" width="13.625" style="0" customWidth="1"/>
    <col min="2" max="2" width="11.00390625" style="0" customWidth="1"/>
    <col min="3" max="4" width="11.25390625" style="0" customWidth="1"/>
    <col min="5" max="5" width="13.50390625" style="0" customWidth="1"/>
    <col min="6" max="6" width="13.875" style="0" customWidth="1"/>
    <col min="7" max="7" width="12.125" style="0" customWidth="1"/>
    <col min="8" max="8" width="11.25390625" style="0" customWidth="1"/>
    <col min="9" max="9" width="10.375" style="0" customWidth="1"/>
    <col min="10" max="10" width="12.125" style="0" customWidth="1"/>
    <col min="11" max="11" width="12.375" style="0" customWidth="1"/>
    <col min="12" max="12" width="12.00390625" style="0" customWidth="1"/>
  </cols>
  <sheetData>
    <row r="1" spans="1:12" ht="60" customHeight="1">
      <c r="A1" s="27" t="s">
        <v>38</v>
      </c>
      <c r="B1" s="27"/>
      <c r="C1" s="27"/>
      <c r="D1" s="28"/>
      <c r="E1" s="28"/>
      <c r="F1" s="28"/>
      <c r="G1" s="28"/>
      <c r="H1" s="28"/>
      <c r="I1" s="42"/>
      <c r="J1" s="27"/>
      <c r="K1" s="27"/>
      <c r="L1" s="27"/>
    </row>
    <row r="2" spans="1:12" ht="18.75">
      <c r="A2" s="29" t="s">
        <v>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.75">
      <c r="A3" s="30"/>
      <c r="B3" s="31"/>
      <c r="C3" s="31"/>
      <c r="D3" s="32"/>
      <c r="E3" s="33"/>
      <c r="F3" s="33"/>
      <c r="G3" s="33"/>
      <c r="H3" s="33"/>
      <c r="I3" s="33"/>
      <c r="J3" s="43"/>
      <c r="K3" s="44" t="s">
        <v>40</v>
      </c>
      <c r="L3" s="45"/>
    </row>
    <row r="4" spans="1:12" ht="34.5" customHeight="1">
      <c r="A4" s="34" t="s">
        <v>41</v>
      </c>
      <c r="B4" s="34" t="s">
        <v>42</v>
      </c>
      <c r="C4" s="34" t="s">
        <v>43</v>
      </c>
      <c r="D4" s="35" t="s">
        <v>44</v>
      </c>
      <c r="E4" s="35" t="s">
        <v>45</v>
      </c>
      <c r="F4" s="36" t="s">
        <v>46</v>
      </c>
      <c r="G4" s="37"/>
      <c r="H4" s="35" t="s">
        <v>47</v>
      </c>
      <c r="I4" s="46" t="s">
        <v>48</v>
      </c>
      <c r="J4" s="47" t="s">
        <v>49</v>
      </c>
      <c r="K4" s="47" t="s">
        <v>50</v>
      </c>
      <c r="L4" s="47" t="s">
        <v>51</v>
      </c>
    </row>
    <row r="5" spans="1:12" ht="34.5" customHeight="1">
      <c r="A5" s="38"/>
      <c r="B5" s="38"/>
      <c r="C5" s="38"/>
      <c r="D5" s="35"/>
      <c r="E5" s="35"/>
      <c r="F5" s="35" t="s">
        <v>52</v>
      </c>
      <c r="G5" s="35" t="s">
        <v>53</v>
      </c>
      <c r="H5" s="35"/>
      <c r="I5" s="48"/>
      <c r="J5" s="49"/>
      <c r="K5" s="49"/>
      <c r="L5" s="49"/>
    </row>
    <row r="6" spans="1:12" ht="39.75" customHeight="1">
      <c r="A6" s="34" t="s">
        <v>54</v>
      </c>
      <c r="B6" s="34">
        <f aca="true" t="shared" si="0" ref="B6:I6">SUM(B7:B8)</f>
        <v>1389</v>
      </c>
      <c r="C6" s="34">
        <f t="shared" si="0"/>
        <v>1389</v>
      </c>
      <c r="D6" s="39">
        <f t="shared" si="0"/>
        <v>13.899999999999999</v>
      </c>
      <c r="E6" s="39">
        <f t="shared" si="0"/>
        <v>107.81</v>
      </c>
      <c r="F6" s="39">
        <f t="shared" si="0"/>
        <v>10.73</v>
      </c>
      <c r="G6" s="39">
        <f t="shared" si="0"/>
        <v>13.93</v>
      </c>
      <c r="H6" s="39">
        <f t="shared" si="0"/>
        <v>20.740000000000002</v>
      </c>
      <c r="I6" s="50">
        <f t="shared" si="0"/>
        <v>6.8100000000000005</v>
      </c>
      <c r="J6" s="47" t="s">
        <v>55</v>
      </c>
      <c r="K6" s="47" t="s">
        <v>56</v>
      </c>
      <c r="L6" s="47" t="s">
        <v>57</v>
      </c>
    </row>
    <row r="7" spans="1:12" ht="39.75" customHeight="1">
      <c r="A7" s="34" t="s">
        <v>58</v>
      </c>
      <c r="B7" s="34">
        <v>975</v>
      </c>
      <c r="C7" s="34">
        <v>975</v>
      </c>
      <c r="D7" s="39">
        <v>-3.68</v>
      </c>
      <c r="E7" s="39">
        <v>74.24</v>
      </c>
      <c r="F7" s="39">
        <v>22.41</v>
      </c>
      <c r="G7" s="39">
        <v>9.78</v>
      </c>
      <c r="H7" s="39">
        <v>14.56</v>
      </c>
      <c r="I7" s="50">
        <v>4.78</v>
      </c>
      <c r="J7" s="51"/>
      <c r="K7" s="51"/>
      <c r="L7" s="51"/>
    </row>
    <row r="8" spans="1:12" ht="39.75" customHeight="1">
      <c r="A8" s="34" t="s">
        <v>59</v>
      </c>
      <c r="B8" s="34">
        <v>414</v>
      </c>
      <c r="C8" s="34">
        <v>414</v>
      </c>
      <c r="D8" s="39">
        <v>17.58</v>
      </c>
      <c r="E8" s="39">
        <v>33.57</v>
      </c>
      <c r="F8" s="39">
        <v>-11.68</v>
      </c>
      <c r="G8" s="39">
        <v>4.15</v>
      </c>
      <c r="H8" s="39">
        <v>6.18</v>
      </c>
      <c r="I8" s="50">
        <v>2.03</v>
      </c>
      <c r="J8" s="49"/>
      <c r="K8" s="49"/>
      <c r="L8" s="49"/>
    </row>
    <row r="9" spans="1:12" ht="14.25">
      <c r="A9" s="40" t="s">
        <v>60</v>
      </c>
      <c r="B9" s="40"/>
      <c r="C9" s="40"/>
      <c r="D9" s="41"/>
      <c r="E9" s="41"/>
      <c r="F9" s="41"/>
      <c r="G9" s="41"/>
      <c r="H9" s="41"/>
      <c r="I9" s="41"/>
      <c r="J9" s="40"/>
      <c r="K9" s="40"/>
      <c r="L9" s="40"/>
    </row>
  </sheetData>
  <sheetProtection/>
  <protectedRanges>
    <protectedRange sqref="B7:C8" name="区域1_1"/>
  </protectedRanges>
  <mergeCells count="17">
    <mergeCell ref="A1:L1"/>
    <mergeCell ref="A2:L2"/>
    <mergeCell ref="F4:G4"/>
    <mergeCell ref="A9:L9"/>
    <mergeCell ref="A4:A5"/>
    <mergeCell ref="B4:B5"/>
    <mergeCell ref="C4:C5"/>
    <mergeCell ref="D4:D5"/>
    <mergeCell ref="E4:E5"/>
    <mergeCell ref="H4:H5"/>
    <mergeCell ref="I4:I5"/>
    <mergeCell ref="J4:J5"/>
    <mergeCell ref="J6:J8"/>
    <mergeCell ref="K4:K5"/>
    <mergeCell ref="K6:K8"/>
    <mergeCell ref="L4:L5"/>
    <mergeCell ref="L6:L8"/>
  </mergeCells>
  <printOptions/>
  <pageMargins left="0.3576388888888889" right="0" top="1" bottom="0.6062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D11" sqref="D11:I11"/>
    </sheetView>
  </sheetViews>
  <sheetFormatPr defaultColWidth="9.00390625" defaultRowHeight="13.5"/>
  <cols>
    <col min="1" max="1" width="20.25390625" style="0" customWidth="1"/>
    <col min="2" max="2" width="18.25390625" style="0" customWidth="1"/>
    <col min="3" max="3" width="30.625" style="0" customWidth="1"/>
    <col min="4" max="4" width="13.50390625" style="0" customWidth="1"/>
    <col min="5" max="5" width="11.875" style="0" customWidth="1"/>
    <col min="6" max="8" width="8.625" style="0" customWidth="1"/>
    <col min="9" max="9" width="12.625" style="0" customWidth="1"/>
  </cols>
  <sheetData>
    <row r="1" ht="24" customHeight="1">
      <c r="A1" s="4" t="s">
        <v>61</v>
      </c>
    </row>
    <row r="2" spans="1:9" ht="25.5" customHeight="1">
      <c r="A2" s="5" t="s">
        <v>62</v>
      </c>
      <c r="B2" s="5"/>
      <c r="C2" s="5"/>
      <c r="D2" s="5"/>
      <c r="E2" s="5"/>
      <c r="F2" s="5"/>
      <c r="G2" s="5"/>
      <c r="H2" s="5"/>
      <c r="I2" s="5"/>
    </row>
    <row r="3" spans="1:9" ht="22.5" customHeight="1">
      <c r="A3" s="6"/>
      <c r="B3" s="6"/>
      <c r="C3" s="7"/>
      <c r="D3" s="8"/>
      <c r="E3" s="8"/>
      <c r="F3" s="8"/>
      <c r="G3" s="8"/>
      <c r="H3" s="8"/>
      <c r="I3" s="8"/>
    </row>
    <row r="4" spans="1:9" ht="33" customHeight="1">
      <c r="A4" s="9" t="s">
        <v>63</v>
      </c>
      <c r="B4" s="10" t="s">
        <v>64</v>
      </c>
      <c r="C4" s="11"/>
      <c r="D4" s="11"/>
      <c r="E4" s="10" t="s">
        <v>65</v>
      </c>
      <c r="F4" s="11"/>
      <c r="G4" s="11"/>
      <c r="H4" s="12">
        <v>6.81</v>
      </c>
      <c r="I4" s="23"/>
    </row>
    <row r="5" spans="1:9" ht="69" customHeight="1">
      <c r="A5" s="13" t="s">
        <v>66</v>
      </c>
      <c r="B5" s="13"/>
      <c r="C5" s="13"/>
      <c r="D5" s="14" t="s">
        <v>67</v>
      </c>
      <c r="E5" s="14"/>
      <c r="F5" s="14"/>
      <c r="G5" s="14"/>
      <c r="H5" s="14"/>
      <c r="I5" s="24"/>
    </row>
    <row r="6" spans="1:9" ht="30" customHeight="1">
      <c r="A6" s="15" t="s">
        <v>68</v>
      </c>
      <c r="B6" s="15"/>
      <c r="C6" s="15"/>
      <c r="D6" s="16" t="s">
        <v>69</v>
      </c>
      <c r="E6" s="17"/>
      <c r="F6" s="17"/>
      <c r="G6" s="17"/>
      <c r="H6" s="17"/>
      <c r="I6" s="25"/>
    </row>
    <row r="7" spans="1:9" ht="21.75" customHeight="1">
      <c r="A7" s="15" t="s">
        <v>70</v>
      </c>
      <c r="B7" s="15" t="s">
        <v>71</v>
      </c>
      <c r="C7" s="15" t="s">
        <v>72</v>
      </c>
      <c r="D7" s="16" t="s">
        <v>73</v>
      </c>
      <c r="E7" s="18"/>
      <c r="F7" s="17"/>
      <c r="G7" s="17"/>
      <c r="H7" s="17"/>
      <c r="I7" s="25"/>
    </row>
    <row r="8" spans="1:9" s="1" customFormat="1" ht="21.75" customHeight="1">
      <c r="A8" s="19" t="s">
        <v>74</v>
      </c>
      <c r="B8" s="19" t="s">
        <v>75</v>
      </c>
      <c r="C8" s="19" t="s">
        <v>76</v>
      </c>
      <c r="D8" s="20">
        <v>1</v>
      </c>
      <c r="E8" s="21"/>
      <c r="F8" s="21"/>
      <c r="G8" s="21"/>
      <c r="H8" s="21"/>
      <c r="I8" s="26"/>
    </row>
    <row r="9" spans="1:9" s="1" customFormat="1" ht="21.75" customHeight="1">
      <c r="A9" s="19" t="s">
        <v>74</v>
      </c>
      <c r="B9" s="19" t="s">
        <v>75</v>
      </c>
      <c r="C9" s="19" t="s">
        <v>77</v>
      </c>
      <c r="D9" s="20">
        <v>1</v>
      </c>
      <c r="E9" s="21"/>
      <c r="F9" s="21"/>
      <c r="G9" s="21"/>
      <c r="H9" s="21"/>
      <c r="I9" s="26"/>
    </row>
    <row r="10" spans="1:9" s="1" customFormat="1" ht="21.75" customHeight="1">
      <c r="A10" s="19" t="s">
        <v>74</v>
      </c>
      <c r="B10" s="19" t="s">
        <v>78</v>
      </c>
      <c r="C10" s="19" t="s">
        <v>79</v>
      </c>
      <c r="D10" s="20" t="s">
        <v>80</v>
      </c>
      <c r="E10" s="21"/>
      <c r="F10" s="21"/>
      <c r="G10" s="21"/>
      <c r="H10" s="21"/>
      <c r="I10" s="26"/>
    </row>
    <row r="11" spans="1:9" s="1" customFormat="1" ht="21.75" customHeight="1">
      <c r="A11" s="19" t="s">
        <v>74</v>
      </c>
      <c r="B11" s="19" t="s">
        <v>78</v>
      </c>
      <c r="C11" s="19" t="s">
        <v>81</v>
      </c>
      <c r="D11" s="20" t="s">
        <v>82</v>
      </c>
      <c r="E11" s="21"/>
      <c r="F11" s="21"/>
      <c r="G11" s="21"/>
      <c r="H11" s="21"/>
      <c r="I11" s="26"/>
    </row>
    <row r="12" spans="1:9" s="1" customFormat="1" ht="21.75" customHeight="1">
      <c r="A12" s="19" t="s">
        <v>74</v>
      </c>
      <c r="B12" s="19" t="s">
        <v>83</v>
      </c>
      <c r="C12" s="19" t="s">
        <v>84</v>
      </c>
      <c r="D12" s="16">
        <v>1</v>
      </c>
      <c r="E12" s="17"/>
      <c r="F12" s="17"/>
      <c r="G12" s="17"/>
      <c r="H12" s="17"/>
      <c r="I12" s="25"/>
    </row>
    <row r="13" spans="1:9" s="2" customFormat="1" ht="21.75" customHeight="1">
      <c r="A13" s="19" t="s">
        <v>85</v>
      </c>
      <c r="B13" s="19" t="s">
        <v>86</v>
      </c>
      <c r="C13" s="22" t="s">
        <v>87</v>
      </c>
      <c r="D13" s="20" t="s">
        <v>88</v>
      </c>
      <c r="E13" s="21"/>
      <c r="F13" s="21"/>
      <c r="G13" s="21"/>
      <c r="H13" s="21"/>
      <c r="I13" s="26"/>
    </row>
    <row r="14" spans="1:9" s="2" customFormat="1" ht="21.75" customHeight="1">
      <c r="A14" s="19" t="s">
        <v>85</v>
      </c>
      <c r="B14" s="19" t="s">
        <v>89</v>
      </c>
      <c r="C14" s="22" t="s">
        <v>90</v>
      </c>
      <c r="D14" s="20" t="s">
        <v>91</v>
      </c>
      <c r="E14" s="21"/>
      <c r="F14" s="21"/>
      <c r="G14" s="21"/>
      <c r="H14" s="21"/>
      <c r="I14" s="26"/>
    </row>
    <row r="15" spans="1:9" s="2" customFormat="1" ht="21.75" customHeight="1">
      <c r="A15" s="19" t="s">
        <v>92</v>
      </c>
      <c r="B15" s="19" t="s">
        <v>93</v>
      </c>
      <c r="C15" s="22" t="s">
        <v>94</v>
      </c>
      <c r="D15" s="20" t="s">
        <v>88</v>
      </c>
      <c r="E15" s="21"/>
      <c r="F15" s="21"/>
      <c r="G15" s="21"/>
      <c r="H15" s="21"/>
      <c r="I15" s="26"/>
    </row>
    <row r="16" spans="1:9" s="3" customFormat="1" ht="21.75" customHeight="1">
      <c r="A16" s="19" t="s">
        <v>92</v>
      </c>
      <c r="B16" s="19" t="s">
        <v>93</v>
      </c>
      <c r="C16" s="22" t="s">
        <v>95</v>
      </c>
      <c r="D16" s="20" t="s">
        <v>88</v>
      </c>
      <c r="E16" s="21"/>
      <c r="F16" s="21"/>
      <c r="G16" s="21"/>
      <c r="H16" s="21"/>
      <c r="I16" s="26"/>
    </row>
  </sheetData>
  <sheetProtection/>
  <mergeCells count="20">
    <mergeCell ref="A2:I2"/>
    <mergeCell ref="A3:B3"/>
    <mergeCell ref="C3:I3"/>
    <mergeCell ref="B4:D4"/>
    <mergeCell ref="E4:G4"/>
    <mergeCell ref="H4:I4"/>
    <mergeCell ref="A5:C5"/>
    <mergeCell ref="D5:I5"/>
    <mergeCell ref="A6:C6"/>
    <mergeCell ref="D6:I6"/>
    <mergeCell ref="D7:I7"/>
    <mergeCell ref="D8:I8"/>
    <mergeCell ref="D9:I9"/>
    <mergeCell ref="D10:I10"/>
    <mergeCell ref="D11:I11"/>
    <mergeCell ref="D12:I12"/>
    <mergeCell ref="D13:I13"/>
    <mergeCell ref="D14:I14"/>
    <mergeCell ref="D15:I15"/>
    <mergeCell ref="D16:I16"/>
  </mergeCells>
  <printOptions horizontalCentered="1"/>
  <pageMargins left="0.5548611111111111" right="0.5548611111111111" top="1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吴纯俊</dc:creator>
  <cp:keywords/>
  <dc:description/>
  <cp:lastModifiedBy>Administrator</cp:lastModifiedBy>
  <cp:lastPrinted>2018-06-19T03:00:00Z</cp:lastPrinted>
  <dcterms:created xsi:type="dcterms:W3CDTF">2016-11-09T11:04:00Z</dcterms:created>
  <dcterms:modified xsi:type="dcterms:W3CDTF">2021-12-19T01:30:51Z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