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2023年度部门整体支出绩效自评情况" sheetId="11" r:id="rId1"/>
    <sheet name="2023年度部门整体支出绩效自评表" sheetId="12" r:id="rId2"/>
    <sheet name="项目支出绩效自评表01-创业担保扶贫" sheetId="1" r:id="rId3"/>
    <sheet name="项目支出绩效自评表02-省妇联三下乡" sheetId="13" r:id="rId4"/>
    <sheet name="项目支出绩效自评表03-民族刺绣专项资金" sheetId="14" r:id="rId5"/>
    <sheet name="项目支出绩效自评表04-妇女儿童关爱救助及维权专项资金" sheetId="15"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<sst xmlns="http://schemas.openxmlformats.org/spreadsheetml/2006/main" count="374" uniqueCount="163">
  <si>
    <t>2023年度部门整体支出绩效自评情况</t>
  </si>
  <si>
    <t>部门：武定县妇女联合会</t>
  </si>
  <si>
    <t xml:space="preserve">                                             公开13表</t>
  </si>
  <si>
    <t>一、部门基本情况</t>
  </si>
  <si>
    <t>（一）部门概况</t>
  </si>
  <si>
    <t>妇联是在党领导下的社会群众团体，是党和政府联系妇女群众的桥梁和纽带。妇联组织的基本职能是：代表和维护妇女利益，促进男女平等。具体职能，即主要任务是：
1.贯彻落实党和国家有关妇女工作的路线、方针和政策，促进男女平等。根据县委的中心任务，研究确定妇女工作的重点，指导全县各级妇联根据《中华全国妇女联合会章程》和妇女代表大会的决议，履行机关职责，开展妇女儿童工作，联系团体会员，并对其妇女工作进行指导。
2.调查研究全县妇女、儿童情况和问题，及时向县委和县政府报告并提出建议。
3.指导和推动全县农村妇女的“双学双比”活动及城镇妇女的“巾帼建功”活动。组织、动员妇女投身改革开放和社会主义现代化建设。
4.指导全县各级妇联的宣传舆论工作。教育、引导广大妇女树立自尊、自信、自立、自强的精神，表彰各行各业先进妇女，开展妇女职业技术培训和多层次的妇女干部培训，全面提高素质，促进妇女人才成长。
5.代表妇女参与国家和社会事务的民主管理、民主监督，促进妇女参政，维护妇女儿童的合法权益。
6.加强与社会各界的联系，协调和推动社会各界为妇女儿童办实事、办好事，为妇女儿童服务。
7.建立与各族各界妇女的联系，巩固妇女的大团结，增进友谊，加强合作。
8.完成县委、县政府交办的其他任务。</t>
  </si>
  <si>
    <t>（二）部门绩效目标的设立情况</t>
  </si>
  <si>
    <t>1.坚持标准压实责任，充分调动各乡镇妇联和机关妇委会积极参与“转作风、大调研、大走访、察妇情、办实事”活动。全年县乡村妇联组织走访49852个家庭户，151763个居民，统计记录与妇女儿童有关的21项指标内容，为分析调研当前全乡妇女儿童的生活状况提供了数据支撑。走访企业、个体工商户、社会组织35家，现场宣传创业贷款、贷免扶补等相关政策，记录统计他们的所想所盼，鼓励他们增强信心多途径发展活跃市场经济。2.妇女儿童工作考核在全州前五。3.在全县11个乡镇开展“不离岗，不离乡”刺绣培训11场次；在红土田刺绣扶贫工厂举办刺绣技能提升班一期；委托彝绣风情手工艺发展有限公司举办了一期“招行艺术盲袋刺绣技能培训”，共782多个妇女受训。</t>
  </si>
  <si>
    <t>（三）部门整体收支情况</t>
  </si>
  <si>
    <t>2023年部门财务总收入117.28万元，其中：一般公共预算117.28万元，政府性基金0万元，国有资本经营收益0万元，财政专户管理资金收入0万元，事业收入0万元，事业单位经营收入0万元，上级补助收入0万元，附属单位上缴收入0万元，其他收入0万元。2023年部门财政拨款收入117.28万元，其中:本年收入117.28万元，上年结转收入0万元。本年收入中，一般公共预算财政拨款117.28万元，政府性基金预算财政拨款0万元，国有资本经营收益财政拨款0万元。
2023年部门预算总支出117.28万元。财政拨款安排支出117.28万元，其中：基本支出108.21万元，比上年减少20.33万元，减少14.77%，减少的主要原因：一是主要用于机关人员的工资福利支出及公用经费支出减少；二是项目支出9.07万元，比上年增加7.57万元，增长83.46%，主要原因是：2023年预算武定县第十一次妇女代表大会经费8.38万元。</t>
  </si>
  <si>
    <t>（四）部门预算管理制度建设情况</t>
  </si>
  <si>
    <t>1.部门预算资金使用和管理情况。能够按照规定程序，实行逐级审批后支付；加强制度适用性的分析和检查，确保制度与实际情况相符；“三公经费”支出在合理范围，符合管理制度的规定；严格按照预决算信息公开要求，通过武定县人民政府信息公开网站及时将部门预算、决算信息予以公布，信息真实、完整。
2.项目组织管理和制度建设情况。针对各项目实际情况，建立项目管理规定和资金管理要求，根据自身职责及项目实际情况，先后制定和下达了单位财务管理、项目建设现场业主代表、保障性住房零星维修维护和配套基础设施建设等管理制度。</t>
  </si>
  <si>
    <t>（五）严控“三公经费”支出情况</t>
  </si>
  <si>
    <t>2023年度财政拨款“三公”经费支出年初预算为7000.00元，决算为6638.00元，完成年初预算的94.83%。公务接待费支出年初预算为7000.00元，决算为6638.00元，占财政拨款“三公”经费总支出决算的100.00%，完成年初预算的94.83%，具体是国内接待费支出决算6638.00元，公务用车运行维护费为0.00元。</t>
  </si>
  <si>
    <t>二、绩效自评工作情况</t>
  </si>
  <si>
    <t>（一）绩效自评的目的</t>
  </si>
  <si>
    <t>通过绩效目标设置情况、资金使用情况、项目实施管理情况、项目绩效表现情况自我评价，可以明确员工的工作目标和期望，从而提高工作效率，确保妇女儿童工作目标的实现；了解资金使用是否达到了预期目标、资金管理是否规范、使用是否有效，分析存在问题及原因，改进管理措施，不断增强和落实绩效管理责任，有效提高资金管理水平和使用效益。</t>
  </si>
  <si>
    <t>（二）自评组织过程</t>
  </si>
  <si>
    <t>1.前期准备</t>
  </si>
  <si>
    <t>确定评价目标：根据妇联工作的职能职责和各县市工作情况，在绩效评价组织过程的前期，首先要明确评价的目标和标准。这涉及对单位内部的各个股室、分管领导以及个人的绩效进行评估，以确定他们的工作效率和效果。评价目标应该具体、明确，并与组织的整体战略目标相一致。同时，评价标准也需要明确，以便于后续的评估工作。其次是明确绩效考核的标准。根据州级的方案，确定武定县妇女儿童工作考核的具体指标。</t>
  </si>
  <si>
    <t>2.组织实施</t>
  </si>
  <si>
    <t>1.根据州级考核县市的方案，具体评价武定县妇女儿童工作指标完成情况，开展自检自查。2.通报考核的结果，确保绩效目标的顺利实现。</t>
  </si>
  <si>
    <t>三、评价情况分析及综合评价结论</t>
  </si>
  <si>
    <t>圆满完成2023年设立的绩效指标目标任务，妇女儿童考核工作在全州第五名，但是涉及的重难点指标完成难度大。比如居委会女书记的指标等。</t>
  </si>
  <si>
    <t>四、存在的问题和整改情况</t>
  </si>
  <si>
    <t>1.高中毛入学率指标完成和居委会女书记指标完成难度大。2.两癌筛查难以全覆盖。</t>
  </si>
  <si>
    <t>五、绩效自评结果应用</t>
  </si>
  <si>
    <t>本次绩效自评结果将为下年度预算配置、预算执行和预算管理提供参照和依据，不断细化绩效评价指标，提高资金使用效益。绩效评价报告及相关表格将按规定在县人民政府门户网站进行公开，接受社会监督。下步，单位将从以下几方面加以改进及落实：
（一）加快年度预算资金执行进度。严格按照预算支出时间节点，加快基本支出和项目支出进度，及时支出人员经费和拨付维修维护管理等预算资金。
（二）细化年度预算资金编制工作。进一步加强预算管理，严格按照预算编制要求，结合年度重点工作和项目规划，细化预算编制，进一步提高预算编制的科学性、合理性、严谨性和可控性。                                    （三）盯紧省州的指标要求，不断分析自身存在的短板，补齐自身短板，不断提升工作要求和服务妇女儿童的能力。</t>
  </si>
  <si>
    <t>六、主要经验及做法</t>
  </si>
  <si>
    <t>1.深入基层，统筹兼顾开展好“转作风、大调研、大走访、察妇情、办实事”活动。坚持高标准压实责任，充分调动各乡镇妇联和机关妇委会积极参与“转作风、大调研、大走访、察妇情、办实事”活动。             2.全年县乡村妇联组织走访49852个家庭户，151763个居民，统计记录与妇女儿童有关的21项指标内容，为分析调研当前全乡妇女儿童的生活状况提供了数据支撑。                                               3.在红土田刺绣扶贫工厂举办刺绣技能提升班一期；委托彝绣风情手工艺发展有限公司举办了一期“招行艺术盲袋刺绣技能培训”，共782多个妇女受训。</t>
  </si>
  <si>
    <t>七、其他需说明的情况</t>
  </si>
  <si>
    <t>无</t>
  </si>
  <si>
    <t>备注：涉密部门和涉密信息按保密规定不公开。</t>
  </si>
  <si>
    <t>2023年度部门整体支出绩效自评表</t>
  </si>
  <si>
    <t>公开14表</t>
  </si>
  <si>
    <t>部门名称</t>
  </si>
  <si>
    <t>武定县妇女联合会</t>
  </si>
  <si>
    <t>部门预算资金(万元)</t>
  </si>
  <si>
    <t>项目年度支出</t>
  </si>
  <si>
    <t>年初预算数</t>
  </si>
  <si>
    <t>预算调整数（调增为“+”；调减为“-”）</t>
  </si>
  <si>
    <t>预算确定数</t>
  </si>
  <si>
    <t>执行数（系统提取）</t>
  </si>
  <si>
    <t>执行率(%)</t>
  </si>
  <si>
    <t>情况说明</t>
  </si>
  <si>
    <t>年度资金总额</t>
  </si>
  <si>
    <t/>
  </si>
  <si>
    <t>基本支出</t>
  </si>
  <si>
    <t>项目支出</t>
  </si>
  <si>
    <t>其中：财政拨款</t>
  </si>
  <si>
    <t>其他资金</t>
  </si>
  <si>
    <t>上年结转</t>
  </si>
  <si>
    <t>部门年度目标</t>
  </si>
  <si>
    <t>2023年在全县范围内对患有宫颈癌患者和乳腺癌患者进行救助。在救助过程中，认真开展个人资料的核查、家庭条件和情况的审核排查，确保符合条件的人员都能及时得到救助。现场宣传创业贷款、贷免扶补等相关政策，记录统计他们的所想所盼，鼓励他们增强信心多途径发展活跃市场经济。</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</si>
  <si>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</si>
  <si>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</si>
  <si>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</si>
  <si>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</si>
  <si>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</si>
  <si>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</si>
  <si>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</si>
  <si>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</si>
  <si>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</si>
  <si>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</si>
  <si>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</si>
  <si>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</si>
  <si>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救助患者10人以上。</t>
  </si>
  <si>
    <t>&gt;=</t>
  </si>
  <si>
    <t>10</t>
  </si>
  <si>
    <t>人</t>
  </si>
  <si>
    <t>13</t>
  </si>
  <si>
    <t>圆满完成救助任务，但是筛查率难以全覆盖。</t>
  </si>
  <si>
    <t>时效指标</t>
  </si>
  <si>
    <t>资金兑付及时</t>
  </si>
  <si>
    <t>元</t>
  </si>
  <si>
    <t>10000</t>
  </si>
  <si>
    <t>完成国家级两癌救助金每人10000元。</t>
  </si>
  <si>
    <t>效益指标</t>
  </si>
  <si>
    <t>社会效益指标</t>
  </si>
  <si>
    <t>提升妇女两癌检查和预防意识</t>
  </si>
  <si>
    <t>50</t>
  </si>
  <si>
    <t>%</t>
  </si>
  <si>
    <t>50%</t>
  </si>
  <si>
    <t>对偏远地区的筛查覆盖率不高。</t>
  </si>
  <si>
    <t>满意度指标</t>
  </si>
  <si>
    <t>服务对象满意度指标</t>
  </si>
  <si>
    <t>减轻患癌家庭的经济负担</t>
  </si>
  <si>
    <t>90</t>
  </si>
  <si>
    <t>90%</t>
  </si>
  <si>
    <t>符合条件的人群100%进行救助。</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</si>
  <si>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</si>
  <si>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</si>
  <si>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</si>
  <si>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</si>
  <si>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部门 ：武定县妇女联合会</t>
  </si>
  <si>
    <t>公开15-1表</t>
  </si>
  <si>
    <t>项目名称</t>
  </si>
  <si>
    <t>创业担保扶贫培训资金</t>
  </si>
  <si>
    <t>主管部门</t>
  </si>
  <si>
    <t>武定县人力资源和社会保障局</t>
  </si>
  <si>
    <t>实施单位</t>
  </si>
  <si>
    <t>项目资金(万元)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</si>
  <si>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</si>
  <si>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</si>
  <si>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</si>
  <si>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</si>
  <si>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</si>
  <si>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</si>
  <si>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</si>
  <si>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</si>
  <si>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</si>
  <si>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</si>
  <si>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</si>
  <si>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</si>
  <si>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1.坚持标准压实责任，充分调动各乡镇妇联和机关妇委会积极参与“转作风、大调研、大走访、察妇情、办实事”活动，为分析研判当前全乡妇女儿童的生活状况提供了数据支撑。2.共走访了企业、个体工商户、社会组织37家，现场宣传创业贷款、贷免扶补等相关政策，记录统计他们的所想所盼，鼓励他们增强信心多途径发展活跃市场经济。</t>
  </si>
  <si>
    <t>2023年全年共发放贷免扶补12户，210万元；创业担保贷款23户，185万元。多途径发展活跃市场经济。全年县乡村妇联组织共走访了5974个家庭户，121739个居民，共统计记录了与妇女儿童有关的21项指标内容。</t>
  </si>
  <si>
    <t>项目支出绩效指标表</t>
  </si>
  <si>
    <t xml:space="preserve">年度指标值 </t>
  </si>
  <si>
    <t>一级
指标</t>
  </si>
  <si>
    <t>每年享受政策户数</t>
  </si>
  <si>
    <t>≥</t>
  </si>
  <si>
    <t>户</t>
  </si>
  <si>
    <t>效益
指标</t>
  </si>
  <si>
    <t>社会效益
指标</t>
  </si>
  <si>
    <t>带动农村就业创业提升率</t>
  </si>
  <si>
    <t>部分偏远地区宣传力度不够，部分人员享受不到创业优惠政策。</t>
  </si>
  <si>
    <t>受益群众满意度</t>
  </si>
  <si>
    <t>98</t>
  </si>
  <si>
    <t>96%</t>
  </si>
  <si>
    <t>其他需要说明的事项</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</si>
  <si>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</si>
  <si>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</si>
  <si>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</si>
  <si>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</si>
  <si>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</si>
  <si>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</si>
  <si>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公开15-2表</t>
  </si>
  <si>
    <t>省妇联三下乡工作经费</t>
  </si>
  <si>
    <t>云南省妇女联合会</t>
  </si>
  <si>
    <t>1.坚持标准压实责任，充分调动各乡镇妇联和机关妇委会积极参与“转作风、大调研、大走访、察妇情、办实事”活动，为分析研判当前全乡妇女儿童的生活状况提供了数据支撑。2.计划公开发放宣传材料9950份，发放宣传稿件9980份.3.为进一步提示妇女儿童法治意识，让广大妇女儿童学法，知法，守法，争取到省妇联三下乡工作经费。</t>
  </si>
  <si>
    <t>2023年抓牢抓实包保小区“老计生小区”的乡村振兴工作，县妇联干部职工全年共参与“木果甸”乡村振兴执勤107人次，慰问援沪义务工作人员12人，组织全县妇联干部捐款9万元，助力打赢乡村振兴攻坚战。在狮山镇，插甸镇开展送法律服务，参加妇女群众207余人，在红土田社区开展送技能服务，参加妇女群众162余人，在体育广场开展法治宣传及现场咨询服务，参加妇女群众615余人。</t>
  </si>
  <si>
    <t>发放宣传稿件及材料数量</t>
  </si>
  <si>
    <t>份</t>
  </si>
  <si>
    <t>宣传内容知晓提升率</t>
  </si>
  <si>
    <t>部分偏远地区宣传力度不够，部分人员享受不到优惠政策。</t>
  </si>
  <si>
    <t>人民群众满意度</t>
  </si>
  <si>
    <t>公开15-3表</t>
  </si>
  <si>
    <t>民族刺绣专项资金</t>
  </si>
  <si>
    <t>抓实项目，促进妇女积极投身到经济建设和社会建设中来。一是抓项目、办培训、促发展。在全县11个乡镇开展“不离岗，不离乡”刺绣培训11场次；在红土田刺绣扶贫工厂举办刺绣技能提升班一期；委托彝绣风情手工艺发展有限公司举办了一期“招行艺术盲袋刺绣技能培训”，共795个妇女受训。</t>
  </si>
  <si>
    <t>2023年度响应武定县广大妇女群众的需求，争取上海的企业捐赠了20万元的民族刺绣发展资金，资金用于购买盘锦金绣绣架和组织培训。共开展了为期30天的盘金绣培训。通过培训不仅将国家级非物质文化遗产得到传承还进一步提升了妇女群众的刺绣技能，提升了她们就业创业的竞争力。</t>
  </si>
  <si>
    <t>全年开展刺绣培训次数</t>
  </si>
  <si>
    <t>场</t>
  </si>
  <si>
    <t>刺绣技能提升率</t>
  </si>
  <si>
    <t>部分偏远地区宣传力度不够，部分人员未能参加刺绣培训。</t>
  </si>
  <si>
    <t>公开15-4表</t>
  </si>
  <si>
    <t>妇女儿童关爱救助及维权专项资金</t>
  </si>
  <si>
    <t>1.根据县委的中心任务，研究确定妇女工作的重点，指导全县各级妇联根据《中华全国妇女联合会章程》和妇女代表大会的决议，履行机关职责，开展妇女儿童工作，联系团体会员，并对其妇女儿童工作进行指导。 2.调查研究全县妇女、儿童情况和问题，及时向县委和县政府报告并提出建议。3.代表妇女参与国家和社会事务的民主管理、民主监督，促进妇女参政，维护妇女儿童的合法权益。</t>
  </si>
  <si>
    <t>2023年全年县乡村妇联组织共走访了49852个家庭户，151763个居民，共统计记录了与妇女儿童有关的21项指标内容，为分析研判当前全乡妇女儿童的生活状况提供了数据支撑。开展困难儿童慰问5户，邀请医生为群众现场诊疗2场次。通过开展活动，进一步拉近妇女群众和妇联组织的关系，让广大妇女群众进一步享受到国家的惠民政策。</t>
  </si>
  <si>
    <t>走访家庭户数</t>
  </si>
  <si>
    <t>开展困难儿童慰问户数</t>
  </si>
  <si>
    <t>关爱妇女儿童惠民政策执行率</t>
  </si>
  <si>
    <t>偏远地区宣传力度不够，部分人员享受不到优惠政策。</t>
  </si>
  <si>
    <t>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</si>
</sst>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37">
    <font>
      <sz val="12"/>
      <name val="宋体"/>
      <charset val="134"/>
    </font>
    <font>
      <sz val="11"/>
      <name val="宋体"/>
      <charset val="134"/>
    </font>
    <font>
      <b/>
      <sz val="20"/>
      <color theme="1"/>
      <name val="宋体"/>
      <charset val="134"/>
      <scheme val="minor"/>
    </font>
    <font>
      <sz val="12"/>
      <color indexed="8"/>
      <name val="宋体"/>
      <charset val="134"/>
      <scheme val="minor"/>
    </font>
    <font>
      <sz val="12"/>
      <color theme="1"/>
      <name val="宋体"/>
      <charset val="134"/>
      <scheme val="minor"/>
    </font>
    <font>
      <b/>
      <sz val="18"/>
      <color theme="1"/>
      <name val="宋体"/>
      <charset val="134"/>
      <scheme val="minor"/>
    </font>
    <font>
      <sz val="11"/>
      <name val="宋体"/>
      <charset val="134"/>
      <scheme val="minor"/>
    </font>
    <font>
      <b/>
      <sz val="11"/>
      <name val="宋体"/>
      <charset val="134"/>
      <scheme val="minor"/>
    </font>
    <font>
      <sz val="12"/>
      <color theme="1"/>
      <name val="宋体"/>
      <charset val="134"/>
    </font>
    <font>
      <b/>
      <sz val="11"/>
      <name val="宋体"/>
      <charset val="134"/>
    </font>
    <font>
      <sz val="11"/>
      <color indexed="8"/>
      <name val="宋体"/>
      <charset val="134"/>
    </font>
    <font>
      <sz val="12"/>
      <color indexed="8"/>
      <name val="宋体"/>
      <charset val="134"/>
    </font>
    <font>
      <b/>
      <sz val="24"/>
      <color indexed="8"/>
      <name val="宋体"/>
      <charset val="134"/>
      <scheme val="minor"/>
    </font>
    <font>
      <b/>
      <sz val="12"/>
      <color indexed="8"/>
      <name val="宋体"/>
      <charset val="134"/>
      <scheme val="minor"/>
    </font>
    <font>
      <b/>
      <sz val="18"/>
      <color indexed="8"/>
      <name val="宋体"/>
      <charset val="134"/>
    </font>
    <font>
      <b/>
      <sz val="11"/>
      <color indexed="8"/>
      <name val="宋体"/>
      <charset val="134"/>
    </font>
    <font>
      <b/>
      <sz val="18"/>
      <color indexed="8"/>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3" borderId="18" applyNumberFormat="0" applyAlignment="0" applyProtection="0">
      <alignment vertical="center"/>
    </xf>
    <xf numFmtId="0" fontId="27" fillId="4" borderId="19" applyNumberFormat="0" applyAlignment="0" applyProtection="0">
      <alignment vertical="center"/>
    </xf>
    <xf numFmtId="0" fontId="28" fillId="4" borderId="18" applyNumberFormat="0" applyAlignment="0" applyProtection="0">
      <alignment vertical="center"/>
    </xf>
    <xf numFmtId="0" fontId="29" fillId="5"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0" fillId="0" borderId="0">
      <alignment vertical="center"/>
    </xf>
    <xf numFmtId="0" fontId="10" fillId="0" borderId="0"/>
  </cellStyleXfs>
  <cellXfs count="125">
    <xf numFmtId="0" fontId="0" fillId="0" borderId="0" xfId="0">
      <alignment vertical="center"/>
    </xf>
    <xf numFmtId="0" fontId="1" fillId="0" borderId="0" xfId="50" applyFont="1" applyFill="1" applyBorder="1" applyAlignment="1">
      <alignment wrapText="1"/>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right"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0" borderId="9" xfId="50" applyFont="1" applyFill="1" applyBorder="1" applyAlignment="1">
      <alignment horizontal="center" vertical="center" wrapText="1"/>
    </xf>
    <xf numFmtId="0" fontId="6" fillId="0" borderId="10" xfId="50" applyFont="1" applyFill="1" applyBorder="1" applyAlignment="1">
      <alignment horizontal="center" vertical="center" wrapText="1"/>
    </xf>
    <xf numFmtId="9" fontId="6" fillId="0" borderId="5"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top"/>
    </xf>
    <xf numFmtId="10" fontId="4" fillId="0" borderId="1" xfId="0" applyNumberFormat="1" applyFont="1" applyFill="1" applyBorder="1" applyAlignment="1">
      <alignment horizontal="center" vertical="center" wrapText="1"/>
    </xf>
    <xf numFmtId="0" fontId="1" fillId="0" borderId="1" xfId="50" applyFont="1" applyFill="1" applyBorder="1" applyAlignment="1">
      <alignment horizontal="center" wrapText="1"/>
    </xf>
    <xf numFmtId="0" fontId="6" fillId="0" borderId="1" xfId="50" applyFont="1" applyFill="1" applyBorder="1" applyAlignment="1">
      <alignment vertical="center" wrapText="1"/>
    </xf>
    <xf numFmtId="177" fontId="6" fillId="0" borderId="1" xfId="50" applyNumberFormat="1" applyFont="1" applyFill="1" applyBorder="1" applyAlignment="1">
      <alignment horizontal="center" vertical="center" wrapText="1"/>
    </xf>
    <xf numFmtId="49" fontId="6" fillId="0" borderId="11" xfId="50" applyNumberFormat="1" applyFont="1" applyFill="1" applyBorder="1" applyAlignment="1">
      <alignment horizontal="center" vertical="top" wrapText="1"/>
    </xf>
    <xf numFmtId="49" fontId="6" fillId="0" borderId="13" xfId="50" applyNumberFormat="1" applyFont="1" applyFill="1" applyBorder="1" applyAlignment="1">
      <alignment horizontal="center" vertical="top" wrapText="1"/>
    </xf>
    <xf numFmtId="49" fontId="4" fillId="0" borderId="13" xfId="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5" xfId="50" applyFont="1" applyFill="1" applyBorder="1" applyAlignment="1">
      <alignment horizontal="center" vertical="center" wrapText="1"/>
    </xf>
    <xf numFmtId="9" fontId="1" fillId="0" borderId="5" xfId="50" applyNumberFormat="1"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0" fontId="1" fillId="0" borderId="1" xfId="50" applyFont="1" applyFill="1" applyBorder="1" applyAlignment="1">
      <alignment horizontal="center" vertical="center"/>
    </xf>
    <xf numFmtId="0" fontId="1" fillId="0" borderId="1" xfId="50" applyFont="1" applyFill="1" applyBorder="1" applyAlignment="1">
      <alignment horizontal="center" vertical="center"/>
    </xf>
    <xf numFmtId="177" fontId="1" fillId="0" borderId="1" xfId="5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xf>
    <xf numFmtId="176" fontId="4" fillId="0" borderId="1" xfId="0" applyNumberFormat="1" applyFont="1" applyFill="1" applyBorder="1" applyAlignment="1">
      <alignment vertical="center" wrapText="1"/>
    </xf>
    <xf numFmtId="49" fontId="1" fillId="0" borderId="1" xfId="50" applyNumberFormat="1" applyFont="1" applyFill="1" applyBorder="1" applyAlignment="1">
      <alignment horizontal="center" vertical="top" wrapText="1"/>
    </xf>
    <xf numFmtId="0" fontId="4" fillId="0" borderId="0" xfId="0" applyFont="1" applyFill="1" applyBorder="1" applyAlignment="1">
      <alignment vertical="center"/>
    </xf>
    <xf numFmtId="0" fontId="4" fillId="0" borderId="0" xfId="0" applyFont="1" applyFill="1" applyBorder="1" applyAlignment="1">
      <alignment horizontal="center"/>
    </xf>
    <xf numFmtId="0" fontId="4" fillId="0" borderId="0" xfId="0" applyFont="1" applyFill="1" applyBorder="1" applyAlignment="1"/>
    <xf numFmtId="0" fontId="1" fillId="0" borderId="11" xfId="50" applyFont="1" applyFill="1" applyBorder="1" applyAlignment="1">
      <alignment horizontal="center" vertical="center"/>
    </xf>
    <xf numFmtId="0" fontId="1" fillId="0" borderId="13" xfId="5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right" vertical="center"/>
    </xf>
    <xf numFmtId="0" fontId="1" fillId="0" borderId="9" xfId="50" applyFont="1" applyFill="1" applyBorder="1" applyAlignment="1">
      <alignment horizontal="center" vertical="center" wrapText="1"/>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Fill="1" applyAlignment="1">
      <alignment horizontal="center" vertical="center"/>
    </xf>
    <xf numFmtId="0" fontId="10" fillId="0" borderId="0" xfId="0" applyFont="1" applyFill="1" applyAlignment="1">
      <alignment horizontal="center"/>
    </xf>
    <xf numFmtId="0" fontId="12" fillId="0" borderId="0"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xf>
    <xf numFmtId="176" fontId="1"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center"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1" fillId="0" borderId="1" xfId="49" applyNumberFormat="1" applyFont="1" applyFill="1" applyBorder="1" applyAlignment="1">
      <alignment horizontal="center" vertical="center"/>
    </xf>
    <xf numFmtId="49" fontId="11"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left"/>
    </xf>
    <xf numFmtId="0" fontId="10" fillId="0" borderId="1" xfId="0" applyFont="1" applyFill="1" applyBorder="1" applyAlignment="1">
      <alignment horizontal="center"/>
    </xf>
    <xf numFmtId="0" fontId="3" fillId="0" borderId="0" xfId="0" applyFont="1" applyFill="1" applyBorder="1" applyAlignment="1">
      <alignment horizontal="right" vertical="center"/>
    </xf>
    <xf numFmtId="10" fontId="1" fillId="0" borderId="1" xfId="0" applyNumberFormat="1" applyFont="1" applyFill="1" applyBorder="1" applyAlignment="1" applyProtection="1">
      <alignment horizontal="center" vertical="center"/>
    </xf>
    <xf numFmtId="49" fontId="10" fillId="0" borderId="4" xfId="0" applyNumberFormat="1" applyFont="1" applyFill="1" applyBorder="1" applyAlignment="1">
      <alignment horizontal="center" vertical="top"/>
    </xf>
    <xf numFmtId="49" fontId="10" fillId="0" borderId="8" xfId="0" applyNumberFormat="1" applyFont="1" applyFill="1" applyBorder="1" applyAlignment="1">
      <alignment horizontal="center" vertical="top"/>
    </xf>
    <xf numFmtId="49" fontId="10" fillId="0" borderId="5"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0" fillId="0" borderId="14" xfId="0" applyNumberFormat="1" applyFont="1" applyFill="1" applyBorder="1" applyAlignment="1">
      <alignment horizontal="center" vertical="center"/>
    </xf>
    <xf numFmtId="0" fontId="0" fillId="0" borderId="15" xfId="0" applyNumberFormat="1" applyFont="1" applyFill="1" applyBorder="1">
      <alignment vertical="center"/>
    </xf>
    <xf numFmtId="0" fontId="0" fillId="0" borderId="0" xfId="0" applyFill="1" applyAlignment="1">
      <alignment vertical="center"/>
    </xf>
    <xf numFmtId="0" fontId="16" fillId="0" borderId="0" xfId="0" applyFont="1" applyFill="1" applyAlignment="1">
      <alignment horizontal="center" vertical="center"/>
    </xf>
    <xf numFmtId="0" fontId="3" fillId="0" borderId="0" xfId="0" applyFont="1" applyFill="1" applyBorder="1" applyAlignment="1">
      <alignment horizontal="left" vertical="center"/>
    </xf>
    <xf numFmtId="49" fontId="3" fillId="0" borderId="0" xfId="0" applyNumberFormat="1" applyFont="1" applyFill="1" applyAlignment="1">
      <alignment horizontal="right" vertical="center" wrapText="1"/>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0" fillId="0" borderId="0" xfId="0" applyFont="1" applyFill="1" applyBorder="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A1" sqref="$A1:$XFD1048576"/>
    </sheetView>
  </sheetViews>
  <sheetFormatPr defaultColWidth="9" defaultRowHeight="14.25" outlineLevelCol="3"/>
  <cols>
    <col min="1" max="1" width="24.875" style="111" customWidth="1"/>
    <col min="2" max="2" width="21.0833333333333" style="111" customWidth="1"/>
    <col min="3" max="3" width="22" style="111" customWidth="1"/>
    <col min="4" max="4" width="74" style="111" customWidth="1"/>
    <col min="5" max="16384" width="9" style="111"/>
  </cols>
  <sheetData>
    <row r="1" s="111" customFormat="1" ht="30" customHeight="1" spans="1:4">
      <c r="A1" s="112" t="s">
        <v>0</v>
      </c>
      <c r="B1" s="112"/>
      <c r="C1" s="112"/>
      <c r="D1" s="112"/>
    </row>
    <row r="2" s="111" customFormat="1" ht="28" customHeight="1" spans="1:4">
      <c r="A2" s="113" t="s">
        <v>1</v>
      </c>
      <c r="B2" s="6"/>
      <c r="C2" s="6"/>
      <c r="D2" s="114" t="s">
        <v>2</v>
      </c>
    </row>
    <row r="3" s="111" customFormat="1" ht="305" customHeight="1" spans="1:4">
      <c r="A3" s="115" t="s">
        <v>3</v>
      </c>
      <c r="B3" s="116" t="s">
        <v>4</v>
      </c>
      <c r="C3" s="117"/>
      <c r="D3" s="118" t="s">
        <v>5</v>
      </c>
    </row>
    <row r="4" s="111" customFormat="1" ht="148" customHeight="1" spans="1:4">
      <c r="A4" s="119"/>
      <c r="B4" s="116" t="s">
        <v>6</v>
      </c>
      <c r="C4" s="117"/>
      <c r="D4" s="118" t="s">
        <v>7</v>
      </c>
    </row>
    <row r="5" s="111" customFormat="1" ht="175" customHeight="1" spans="1:4">
      <c r="A5" s="119"/>
      <c r="B5" s="116" t="s">
        <v>8</v>
      </c>
      <c r="C5" s="117"/>
      <c r="D5" s="118" t="s">
        <v>9</v>
      </c>
    </row>
    <row r="6" s="111" customFormat="1" ht="143" customHeight="1" spans="1:4">
      <c r="A6" s="119"/>
      <c r="B6" s="116" t="s">
        <v>10</v>
      </c>
      <c r="C6" s="117"/>
      <c r="D6" s="118" t="s">
        <v>11</v>
      </c>
    </row>
    <row r="7" s="111" customFormat="1" ht="82" customHeight="1" spans="1:4">
      <c r="A7" s="120"/>
      <c r="B7" s="116" t="s">
        <v>12</v>
      </c>
      <c r="C7" s="117"/>
      <c r="D7" s="118" t="s">
        <v>13</v>
      </c>
    </row>
    <row r="8" s="111" customFormat="1" ht="90" customHeight="1" spans="1:4">
      <c r="A8" s="115" t="s">
        <v>14</v>
      </c>
      <c r="B8" s="116" t="s">
        <v>15</v>
      </c>
      <c r="C8" s="117"/>
      <c r="D8" s="118" t="s">
        <v>16</v>
      </c>
    </row>
    <row r="9" s="111" customFormat="1" ht="105" customHeight="1" spans="1:4">
      <c r="A9" s="119"/>
      <c r="B9" s="115" t="s">
        <v>17</v>
      </c>
      <c r="C9" s="121" t="s">
        <v>18</v>
      </c>
      <c r="D9" s="118" t="s">
        <v>19</v>
      </c>
    </row>
    <row r="10" s="111" customFormat="1" ht="42" customHeight="1" spans="1:4">
      <c r="A10" s="120"/>
      <c r="B10" s="120"/>
      <c r="C10" s="121" t="s">
        <v>20</v>
      </c>
      <c r="D10" s="118" t="s">
        <v>21</v>
      </c>
    </row>
    <row r="11" s="111" customFormat="1" ht="38" customHeight="1" spans="1:4">
      <c r="A11" s="116" t="s">
        <v>22</v>
      </c>
      <c r="B11" s="122"/>
      <c r="C11" s="117"/>
      <c r="D11" s="118" t="s">
        <v>23</v>
      </c>
    </row>
    <row r="12" s="111" customFormat="1" ht="48" customHeight="1" spans="1:4">
      <c r="A12" s="116" t="s">
        <v>24</v>
      </c>
      <c r="B12" s="122"/>
      <c r="C12" s="117"/>
      <c r="D12" s="118" t="s">
        <v>25</v>
      </c>
    </row>
    <row r="13" s="111" customFormat="1" ht="181" customHeight="1" spans="1:4">
      <c r="A13" s="116" t="s">
        <v>26</v>
      </c>
      <c r="B13" s="122"/>
      <c r="C13" s="117"/>
      <c r="D13" s="118" t="s">
        <v>27</v>
      </c>
    </row>
    <row r="14" s="111" customFormat="1" ht="133" customHeight="1" spans="1:4">
      <c r="A14" s="116" t="s">
        <v>28</v>
      </c>
      <c r="B14" s="122"/>
      <c r="C14" s="117"/>
      <c r="D14" s="118" t="s">
        <v>29</v>
      </c>
    </row>
    <row r="15" s="111" customFormat="1" ht="48" customHeight="1" spans="1:4">
      <c r="A15" s="121" t="s">
        <v>30</v>
      </c>
      <c r="B15" s="121"/>
      <c r="C15" s="121"/>
      <c r="D15" s="123" t="s">
        <v>31</v>
      </c>
    </row>
    <row r="16" s="111" customFormat="1" ht="27" customHeight="1" spans="1:4">
      <c r="A16" s="124" t="s">
        <v>32</v>
      </c>
      <c r="B16" s="124"/>
      <c r="C16" s="124"/>
      <c r="D16" s="12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
  <sheetViews>
    <sheetView tabSelected="1" topLeftCell="A11" workbookViewId="0">
      <selection activeCell="A1" sqref="$A1:$XFD1048576"/>
    </sheetView>
  </sheetViews>
  <sheetFormatPr defaultColWidth="8" defaultRowHeight="14.25"/>
  <cols>
    <col min="1" max="1" width="18.5" style="75" customWidth="1"/>
    <col min="2" max="2" width="19.125" style="75" customWidth="1"/>
    <col min="3" max="3" width="27.25" style="75" customWidth="1"/>
    <col min="4" max="4" width="17.1666666666667" style="75" customWidth="1"/>
    <col min="5" max="5" width="23.3333333333333" style="75" customWidth="1"/>
    <col min="6" max="6" width="20.6666666666667" style="79" customWidth="1"/>
    <col min="7" max="7" width="19" style="75" customWidth="1"/>
    <col min="8" max="9" width="17.625" style="79" customWidth="1"/>
    <col min="10" max="10" width="17.625" style="75" customWidth="1"/>
    <col min="11" max="12" width="8" style="75"/>
    <col min="13" max="13" width="14.375" style="75" customWidth="1"/>
    <col min="14" max="251" width="8" style="75"/>
    <col min="252" max="16384" width="8" style="2"/>
  </cols>
  <sheetData>
    <row r="1" s="75" customFormat="1" ht="55.9" customHeight="1" spans="1:10">
      <c r="A1" s="80" t="s">
        <v>33</v>
      </c>
      <c r="B1" s="80"/>
      <c r="C1" s="80"/>
      <c r="D1" s="80"/>
      <c r="E1" s="80"/>
      <c r="F1" s="80"/>
      <c r="G1" s="80"/>
      <c r="H1" s="80"/>
      <c r="I1" s="80"/>
      <c r="J1" s="80"/>
    </row>
    <row r="2" s="75" customFormat="1" ht="31" customHeight="1" spans="1:10">
      <c r="A2" s="5" t="s">
        <v>1</v>
      </c>
      <c r="B2" s="5"/>
      <c r="C2" s="5"/>
      <c r="D2" s="80"/>
      <c r="E2" s="80"/>
      <c r="F2" s="80"/>
      <c r="G2" s="80"/>
      <c r="H2" s="80"/>
      <c r="I2" s="80"/>
      <c r="J2" s="103" t="s">
        <v>34</v>
      </c>
    </row>
    <row r="3" s="75" customFormat="1" ht="30" customHeight="1" spans="1:10">
      <c r="A3" s="81" t="s">
        <v>35</v>
      </c>
      <c r="B3" s="82" t="s">
        <v>36</v>
      </c>
      <c r="C3" s="83"/>
      <c r="D3" s="83"/>
      <c r="E3" s="83"/>
      <c r="F3" s="84"/>
      <c r="G3" s="83"/>
      <c r="H3" s="84"/>
      <c r="I3" s="84"/>
      <c r="J3" s="83"/>
    </row>
    <row r="4" s="76" customFormat="1" ht="45" customHeight="1" spans="1:10">
      <c r="A4" s="85" t="s">
        <v>37</v>
      </c>
      <c r="B4" s="85"/>
      <c r="C4" s="86" t="s">
        <v>38</v>
      </c>
      <c r="D4" s="86"/>
      <c r="E4" s="86" t="s">
        <v>39</v>
      </c>
      <c r="F4" s="87" t="s">
        <v>40</v>
      </c>
      <c r="G4" s="86" t="s">
        <v>41</v>
      </c>
      <c r="H4" s="86" t="s">
        <v>42</v>
      </c>
      <c r="I4" s="86" t="s">
        <v>43</v>
      </c>
      <c r="J4" s="86" t="s">
        <v>44</v>
      </c>
    </row>
    <row r="5" s="76" customFormat="1" ht="31" customHeight="1" spans="1:10">
      <c r="A5" s="85"/>
      <c r="B5" s="85"/>
      <c r="C5" s="86" t="s">
        <v>45</v>
      </c>
      <c r="D5" s="86"/>
      <c r="E5" s="88">
        <v>117.28</v>
      </c>
      <c r="F5" s="89">
        <v>94.2</v>
      </c>
      <c r="G5" s="88">
        <f>G6+G7</f>
        <v>211.48</v>
      </c>
      <c r="H5" s="89">
        <f>H6+H7</f>
        <v>211.48</v>
      </c>
      <c r="I5" s="104">
        <v>1</v>
      </c>
      <c r="J5" s="105" t="s">
        <v>46</v>
      </c>
    </row>
    <row r="6" s="76" customFormat="1" ht="35" customHeight="1" spans="1:10">
      <c r="A6" s="85"/>
      <c r="B6" s="85"/>
      <c r="C6" s="85" t="s">
        <v>47</v>
      </c>
      <c r="D6" s="86" t="s">
        <v>45</v>
      </c>
      <c r="E6" s="88">
        <v>108.9</v>
      </c>
      <c r="F6" s="89">
        <v>6.89</v>
      </c>
      <c r="G6" s="88">
        <v>115.79</v>
      </c>
      <c r="H6" s="89">
        <v>115.79</v>
      </c>
      <c r="I6" s="104">
        <v>1</v>
      </c>
      <c r="J6" s="106"/>
    </row>
    <row r="7" s="76" customFormat="1" ht="35" customHeight="1" spans="1:10">
      <c r="A7" s="85"/>
      <c r="B7" s="85"/>
      <c r="C7" s="85" t="s">
        <v>48</v>
      </c>
      <c r="D7" s="86" t="s">
        <v>45</v>
      </c>
      <c r="E7" s="88">
        <v>8.38</v>
      </c>
      <c r="F7" s="89">
        <v>87.31</v>
      </c>
      <c r="G7" s="88">
        <f>G8+G9+G10</f>
        <v>95.69</v>
      </c>
      <c r="H7" s="89">
        <f>H8+H9+H10</f>
        <v>95.69</v>
      </c>
      <c r="I7" s="104">
        <v>1</v>
      </c>
      <c r="J7" s="106"/>
    </row>
    <row r="8" s="76" customFormat="1" ht="35" customHeight="1" spans="1:10">
      <c r="A8" s="85"/>
      <c r="B8" s="85"/>
      <c r="C8" s="85"/>
      <c r="D8" s="86" t="s">
        <v>49</v>
      </c>
      <c r="E8" s="88">
        <v>8.38</v>
      </c>
      <c r="F8" s="89">
        <v>13.89</v>
      </c>
      <c r="G8" s="88">
        <v>22.27</v>
      </c>
      <c r="H8" s="89">
        <v>22.27</v>
      </c>
      <c r="I8" s="104">
        <v>1</v>
      </c>
      <c r="J8" s="107"/>
    </row>
    <row r="9" s="76" customFormat="1" ht="35" customHeight="1" spans="1:10">
      <c r="A9" s="85"/>
      <c r="B9" s="85"/>
      <c r="C9" s="85"/>
      <c r="D9" s="86" t="s">
        <v>50</v>
      </c>
      <c r="E9" s="88">
        <v>0</v>
      </c>
      <c r="F9" s="89">
        <v>5.34</v>
      </c>
      <c r="G9" s="88">
        <v>5.34</v>
      </c>
      <c r="H9" s="89">
        <v>5.34</v>
      </c>
      <c r="I9" s="104">
        <v>1</v>
      </c>
      <c r="J9" s="108"/>
    </row>
    <row r="10" s="76" customFormat="1" ht="35" customHeight="1" spans="1:10">
      <c r="A10" s="85"/>
      <c r="B10" s="85"/>
      <c r="C10" s="85"/>
      <c r="D10" s="86" t="s">
        <v>51</v>
      </c>
      <c r="E10" s="88">
        <v>0</v>
      </c>
      <c r="F10" s="89">
        <v>68.08</v>
      </c>
      <c r="G10" s="88">
        <v>68.08</v>
      </c>
      <c r="H10" s="89">
        <v>68.08</v>
      </c>
      <c r="I10" s="104">
        <v>1</v>
      </c>
      <c r="J10" s="108"/>
    </row>
    <row r="11" s="77" customFormat="1" ht="26.4" customHeight="1" spans="1:10">
      <c r="A11" s="85" t="s">
        <v>52</v>
      </c>
      <c r="B11" s="85"/>
      <c r="C11" s="90" t="s">
        <v>53</v>
      </c>
      <c r="D11" s="90"/>
      <c r="E11" s="90"/>
      <c r="F11" s="91"/>
      <c r="G11" s="90"/>
      <c r="H11" s="91"/>
      <c r="I11" s="91"/>
      <c r="J11" s="90"/>
    </row>
    <row r="12" s="77" customFormat="1" ht="15" customHeight="1" spans="1:10">
      <c r="A12" s="85"/>
      <c r="B12" s="85"/>
      <c r="C12" s="90"/>
      <c r="D12" s="90"/>
      <c r="E12" s="90"/>
      <c r="F12" s="91"/>
      <c r="G12" s="90"/>
      <c r="H12" s="91"/>
      <c r="I12" s="91"/>
      <c r="J12" s="90"/>
    </row>
    <row r="13" s="75" customFormat="1" ht="44" customHeight="1" spans="1:10">
      <c r="A13" s="92" t="s">
        <v>54</v>
      </c>
      <c r="B13" s="92"/>
      <c r="C13" s="92"/>
      <c r="D13" s="92"/>
      <c r="E13" s="92"/>
      <c r="F13" s="92"/>
      <c r="G13" s="92"/>
      <c r="H13" s="92"/>
      <c r="I13" s="92"/>
      <c r="J13" s="92"/>
    </row>
    <row r="14" s="78" customFormat="1" ht="25.15" customHeight="1" spans="1:10">
      <c r="A14" s="93" t="s">
        <v>55</v>
      </c>
      <c r="B14" s="93"/>
      <c r="C14" s="93"/>
      <c r="D14" s="94" t="s">
        <v>56</v>
      </c>
      <c r="E14" s="95" t="s">
        <v>57</v>
      </c>
      <c r="F14" s="95" t="s">
        <v>58</v>
      </c>
      <c r="G14" s="95" t="s">
        <v>59</v>
      </c>
      <c r="H14" s="95" t="s">
        <v>60</v>
      </c>
      <c r="I14" s="95"/>
      <c r="J14" s="95"/>
    </row>
    <row r="15" s="2" customFormat="1" ht="25" customHeight="1" spans="1:251">
      <c r="A15" s="94" t="s">
        <v>61</v>
      </c>
      <c r="B15" s="96" t="s">
        <v>62</v>
      </c>
      <c r="C15" s="96" t="s">
        <v>63</v>
      </c>
      <c r="D15" s="94"/>
      <c r="E15" s="95"/>
      <c r="F15" s="95"/>
      <c r="G15" s="95"/>
      <c r="H15" s="95"/>
      <c r="I15" s="95"/>
      <c r="J15" s="9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s="2" customFormat="1" ht="25" customHeight="1" spans="1:251">
      <c r="A16" s="97" t="s">
        <v>64</v>
      </c>
      <c r="B16" s="98" t="s">
        <v>65</v>
      </c>
      <c r="C16" s="98" t="s">
        <v>66</v>
      </c>
      <c r="D16" s="98" t="s">
        <v>67</v>
      </c>
      <c r="E16" s="98" t="s">
        <v>68</v>
      </c>
      <c r="F16" s="98" t="s">
        <v>69</v>
      </c>
      <c r="G16" s="98" t="s">
        <v>70</v>
      </c>
      <c r="H16" s="91" t="s">
        <v>71</v>
      </c>
      <c r="I16" s="109"/>
      <c r="J16" s="110"/>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s="2" customFormat="1" ht="25" customHeight="1" spans="1:251">
      <c r="A17" s="99"/>
      <c r="B17" s="98" t="s">
        <v>72</v>
      </c>
      <c r="C17" s="98" t="s">
        <v>73</v>
      </c>
      <c r="D17" s="98" t="s">
        <v>67</v>
      </c>
      <c r="E17" s="98" t="s">
        <v>73</v>
      </c>
      <c r="F17" s="98" t="s">
        <v>74</v>
      </c>
      <c r="G17" s="98" t="s">
        <v>75</v>
      </c>
      <c r="H17" s="91" t="s">
        <v>76</v>
      </c>
      <c r="I17" s="109"/>
      <c r="J17" s="110"/>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s="2" customFormat="1" ht="25" customHeight="1" spans="1:251">
      <c r="A18" s="98" t="s">
        <v>77</v>
      </c>
      <c r="B18" s="98" t="s">
        <v>78</v>
      </c>
      <c r="C18" s="98" t="s">
        <v>79</v>
      </c>
      <c r="D18" s="98" t="s">
        <v>67</v>
      </c>
      <c r="E18" s="98" t="s">
        <v>80</v>
      </c>
      <c r="F18" s="98" t="s">
        <v>81</v>
      </c>
      <c r="G18" s="98" t="s">
        <v>82</v>
      </c>
      <c r="H18" s="91" t="s">
        <v>83</v>
      </c>
      <c r="I18" s="109"/>
      <c r="J18" s="110"/>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s="2" customFormat="1" ht="25" customHeight="1" spans="1:251">
      <c r="A19" s="98" t="s">
        <v>84</v>
      </c>
      <c r="B19" s="98" t="s">
        <v>85</v>
      </c>
      <c r="C19" s="98" t="s">
        <v>86</v>
      </c>
      <c r="D19" s="98" t="s">
        <v>67</v>
      </c>
      <c r="E19" s="98" t="s">
        <v>87</v>
      </c>
      <c r="F19" s="98" t="s">
        <v>81</v>
      </c>
      <c r="G19" s="98" t="s">
        <v>88</v>
      </c>
      <c r="H19" s="91" t="s">
        <v>89</v>
      </c>
      <c r="I19" s="109"/>
      <c r="J19" s="110"/>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ht="43" customHeight="1" spans="1:10">
      <c r="A20" s="100" t="s">
        <v>90</v>
      </c>
      <c r="B20" s="100" t="s">
        <v>31</v>
      </c>
      <c r="C20" s="100"/>
      <c r="D20" s="100"/>
      <c r="E20" s="100"/>
      <c r="F20" s="100"/>
      <c r="G20" s="100"/>
      <c r="H20" s="100"/>
      <c r="I20" s="100"/>
      <c r="J20" s="100"/>
    </row>
    <row r="21" ht="20" customHeight="1" spans="1:10">
      <c r="A21" s="101" t="s">
        <v>91</v>
      </c>
      <c r="B21" s="101"/>
      <c r="C21" s="101"/>
      <c r="D21" s="101"/>
      <c r="E21" s="101"/>
      <c r="F21" s="102"/>
      <c r="G21" s="101"/>
      <c r="H21" s="102"/>
      <c r="I21" s="102"/>
      <c r="J21" s="101"/>
    </row>
    <row r="22" ht="20" customHeight="1" spans="1:10">
      <c r="A22" s="101" t="s">
        <v>92</v>
      </c>
      <c r="B22" s="101"/>
      <c r="C22" s="101"/>
      <c r="D22" s="101"/>
      <c r="E22" s="101"/>
      <c r="F22" s="102"/>
      <c r="G22" s="101"/>
      <c r="H22" s="102"/>
      <c r="I22" s="102"/>
      <c r="J22" s="101"/>
    </row>
  </sheetData>
  <mergeCells count="25">
    <mergeCell ref="A1:J1"/>
    <mergeCell ref="A2:C2"/>
    <mergeCell ref="B3:J3"/>
    <mergeCell ref="C4:D4"/>
    <mergeCell ref="C5:D5"/>
    <mergeCell ref="A13:J13"/>
    <mergeCell ref="A14:C14"/>
    <mergeCell ref="H16:J16"/>
    <mergeCell ref="H17:J17"/>
    <mergeCell ref="H18:J18"/>
    <mergeCell ref="H19:J19"/>
    <mergeCell ref="B20:J20"/>
    <mergeCell ref="A21:J21"/>
    <mergeCell ref="A22:J22"/>
    <mergeCell ref="A16:A17"/>
    <mergeCell ref="C7:C10"/>
    <mergeCell ref="D14:D15"/>
    <mergeCell ref="E14:E15"/>
    <mergeCell ref="F14:F15"/>
    <mergeCell ref="G14:G15"/>
    <mergeCell ref="J5:J8"/>
    <mergeCell ref="A4:B10"/>
    <mergeCell ref="A11:B12"/>
    <mergeCell ref="C11:J12"/>
    <mergeCell ref="H14:J15"/>
  </mergeCells>
  <pageMargins left="0.75" right="0.75" top="1" bottom="1" header="0.5" footer="0.5"/>
  <pageSetup paperSize="9" scale="4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workbookViewId="0">
      <selection activeCell="A1" sqref="$A1:$XFD1048576"/>
    </sheetView>
  </sheetViews>
  <sheetFormatPr defaultColWidth="8.08333333333333" defaultRowHeight="14.25"/>
  <cols>
    <col min="1" max="1" width="9.16666666666667" style="69" customWidth="1"/>
    <col min="2" max="2" width="8.83333333333333" style="69" customWidth="1"/>
    <col min="3" max="3" width="20.1666666666667" style="69" customWidth="1"/>
    <col min="4" max="4" width="14.5833333333333" style="68" customWidth="1"/>
    <col min="5" max="5" width="16.3333333333333" style="69" customWidth="1"/>
    <col min="6" max="6" width="19.5833333333333" style="69" customWidth="1"/>
    <col min="7" max="7" width="12.6666666666667" style="69" customWidth="1"/>
    <col min="8" max="8" width="17.5833333333333" style="69" customWidth="1"/>
    <col min="9" max="9" width="13.1" style="69" customWidth="1"/>
    <col min="10" max="10" width="14" style="69" customWidth="1"/>
    <col min="11" max="11" width="27.5833333333333" style="69" customWidth="1"/>
    <col min="12" max="12" width="19.625" style="69" customWidth="1"/>
    <col min="13" max="16384" width="8.08333333333333" style="69"/>
  </cols>
  <sheetData>
    <row r="1" ht="41.25" customHeight="1" spans="1:12">
      <c r="A1" s="4" t="s">
        <v>93</v>
      </c>
      <c r="B1" s="4"/>
      <c r="C1" s="4"/>
      <c r="D1" s="4"/>
      <c r="E1" s="4"/>
      <c r="F1" s="4"/>
      <c r="G1" s="4"/>
      <c r="H1" s="4"/>
      <c r="I1" s="4"/>
      <c r="J1" s="4"/>
      <c r="K1" s="4"/>
      <c r="L1" s="4"/>
    </row>
    <row r="2" s="2" customFormat="1" ht="29" customHeight="1" spans="1:12">
      <c r="A2" s="5" t="s">
        <v>94</v>
      </c>
      <c r="B2" s="5"/>
      <c r="C2" s="5"/>
      <c r="D2" s="4"/>
      <c r="E2" s="4"/>
      <c r="F2" s="4"/>
      <c r="G2" s="4"/>
      <c r="H2" s="4"/>
      <c r="I2" s="4"/>
      <c r="J2" s="4"/>
      <c r="K2" s="4"/>
      <c r="L2" s="73" t="s">
        <v>95</v>
      </c>
    </row>
    <row r="3" s="67" customFormat="1" ht="31" customHeight="1" spans="1:12">
      <c r="A3" s="7" t="s">
        <v>96</v>
      </c>
      <c r="B3" s="7"/>
      <c r="C3" s="8" t="s">
        <v>97</v>
      </c>
      <c r="D3" s="9"/>
      <c r="E3" s="8"/>
      <c r="F3" s="8"/>
      <c r="G3" s="8"/>
      <c r="H3" s="8"/>
      <c r="I3" s="8"/>
      <c r="J3" s="8"/>
      <c r="K3" s="8"/>
      <c r="L3" s="8"/>
    </row>
    <row r="4" s="67" customFormat="1" ht="30" customHeight="1" spans="1:12">
      <c r="A4" s="7" t="s">
        <v>98</v>
      </c>
      <c r="B4" s="7"/>
      <c r="C4" s="8" t="s">
        <v>99</v>
      </c>
      <c r="D4" s="9"/>
      <c r="E4" s="8"/>
      <c r="F4" s="8"/>
      <c r="G4" s="8"/>
      <c r="H4" s="9" t="s">
        <v>100</v>
      </c>
      <c r="I4" s="8" t="s">
        <v>36</v>
      </c>
      <c r="J4" s="8"/>
      <c r="K4" s="8"/>
      <c r="L4" s="8"/>
    </row>
    <row r="5" s="67" customFormat="1" ht="26" customHeight="1" spans="1:12">
      <c r="A5" s="10" t="s">
        <v>101</v>
      </c>
      <c r="B5" s="10"/>
      <c r="C5" s="7"/>
      <c r="D5" s="7" t="s">
        <v>39</v>
      </c>
      <c r="E5" s="7"/>
      <c r="F5" s="7" t="s">
        <v>102</v>
      </c>
      <c r="G5" s="7"/>
      <c r="H5" s="7" t="s">
        <v>103</v>
      </c>
      <c r="I5" s="7" t="s">
        <v>104</v>
      </c>
      <c r="J5" s="7" t="s">
        <v>105</v>
      </c>
      <c r="K5" s="7" t="s">
        <v>106</v>
      </c>
      <c r="L5" s="18" t="s">
        <v>107</v>
      </c>
    </row>
    <row r="6" s="67" customFormat="1" ht="30" customHeight="1" spans="1:12">
      <c r="A6" s="10"/>
      <c r="B6" s="10"/>
      <c r="C6" s="11" t="s">
        <v>45</v>
      </c>
      <c r="D6" s="12">
        <v>0</v>
      </c>
      <c r="E6" s="13"/>
      <c r="F6" s="13">
        <f>F9</f>
        <v>7.73</v>
      </c>
      <c r="G6" s="13"/>
      <c r="H6" s="13">
        <f>H9</f>
        <v>7.73</v>
      </c>
      <c r="I6" s="39">
        <v>10</v>
      </c>
      <c r="J6" s="40">
        <v>1</v>
      </c>
      <c r="K6" s="12">
        <v>10</v>
      </c>
      <c r="L6" s="41" t="s">
        <v>46</v>
      </c>
    </row>
    <row r="7" s="67" customFormat="1" ht="30" customHeight="1" spans="1:12">
      <c r="A7" s="10"/>
      <c r="B7" s="10"/>
      <c r="C7" s="11" t="s">
        <v>108</v>
      </c>
      <c r="D7" s="12">
        <v>0</v>
      </c>
      <c r="E7" s="13"/>
      <c r="F7" s="13"/>
      <c r="G7" s="13"/>
      <c r="H7" s="13"/>
      <c r="I7" s="10"/>
      <c r="J7" s="42"/>
      <c r="K7" s="7"/>
      <c r="L7" s="41"/>
    </row>
    <row r="8" s="67" customFormat="1" ht="30" customHeight="1" spans="1:12">
      <c r="A8" s="10"/>
      <c r="B8" s="10"/>
      <c r="C8" s="11" t="s">
        <v>109</v>
      </c>
      <c r="D8" s="12">
        <v>0</v>
      </c>
      <c r="E8" s="13"/>
      <c r="F8" s="13"/>
      <c r="G8" s="13"/>
      <c r="H8" s="13"/>
      <c r="I8" s="10"/>
      <c r="J8" s="42"/>
      <c r="K8" s="7"/>
      <c r="L8" s="41"/>
    </row>
    <row r="9" s="67" customFormat="1" ht="30" customHeight="1" spans="1:12">
      <c r="A9" s="10"/>
      <c r="B9" s="10"/>
      <c r="C9" s="11" t="s">
        <v>110</v>
      </c>
      <c r="D9" s="12">
        <v>0</v>
      </c>
      <c r="E9" s="13"/>
      <c r="F9" s="13">
        <v>7.73</v>
      </c>
      <c r="G9" s="13"/>
      <c r="H9" s="13">
        <v>7.73</v>
      </c>
      <c r="I9" s="10"/>
      <c r="J9" s="40">
        <v>1</v>
      </c>
      <c r="K9" s="7"/>
      <c r="L9" s="41"/>
    </row>
    <row r="10" ht="26.4" customHeight="1" spans="1:12">
      <c r="A10" s="14" t="s">
        <v>111</v>
      </c>
      <c r="B10" s="9" t="s">
        <v>112</v>
      </c>
      <c r="C10" s="9"/>
      <c r="D10" s="9"/>
      <c r="E10" s="9"/>
      <c r="F10" s="9"/>
      <c r="G10" s="9"/>
      <c r="H10" s="9" t="s">
        <v>113</v>
      </c>
      <c r="I10" s="9"/>
      <c r="J10" s="9"/>
      <c r="K10" s="9"/>
      <c r="L10" s="9"/>
    </row>
    <row r="11" ht="60" customHeight="1" spans="1:12">
      <c r="A11" s="14"/>
      <c r="B11" s="15" t="s">
        <v>114</v>
      </c>
      <c r="C11" s="15"/>
      <c r="D11" s="16"/>
      <c r="E11" s="15"/>
      <c r="F11" s="15"/>
      <c r="G11" s="15"/>
      <c r="H11" s="15" t="s">
        <v>115</v>
      </c>
      <c r="I11" s="15"/>
      <c r="J11" s="15"/>
      <c r="K11" s="15"/>
      <c r="L11" s="15"/>
    </row>
    <row r="12" s="67" customFormat="1" ht="35" customHeight="1" spans="1:12">
      <c r="A12" s="17" t="s">
        <v>116</v>
      </c>
      <c r="B12" s="17"/>
      <c r="C12" s="17"/>
      <c r="D12" s="17"/>
      <c r="E12" s="17"/>
      <c r="F12" s="17"/>
      <c r="G12" s="17"/>
      <c r="H12" s="17"/>
      <c r="I12" s="17"/>
      <c r="J12" s="17"/>
      <c r="K12" s="17"/>
      <c r="L12" s="17"/>
    </row>
    <row r="13" s="67" customFormat="1" ht="31" customHeight="1" spans="1:12">
      <c r="A13" s="7" t="s">
        <v>55</v>
      </c>
      <c r="B13" s="7"/>
      <c r="C13" s="7"/>
      <c r="D13" s="7"/>
      <c r="E13" s="7" t="s">
        <v>117</v>
      </c>
      <c r="F13" s="7"/>
      <c r="G13" s="7"/>
      <c r="H13" s="7" t="s">
        <v>59</v>
      </c>
      <c r="I13" s="7" t="s">
        <v>104</v>
      </c>
      <c r="J13" s="7" t="s">
        <v>106</v>
      </c>
      <c r="K13" s="10" t="s">
        <v>60</v>
      </c>
      <c r="L13" s="10"/>
    </row>
    <row r="14" s="68" customFormat="1" ht="28" customHeight="1" spans="1:12">
      <c r="A14" s="18" t="s">
        <v>118</v>
      </c>
      <c r="B14" s="18"/>
      <c r="C14" s="18" t="s">
        <v>62</v>
      </c>
      <c r="D14" s="18" t="s">
        <v>63</v>
      </c>
      <c r="E14" s="18" t="s">
        <v>56</v>
      </c>
      <c r="F14" s="18" t="s">
        <v>57</v>
      </c>
      <c r="G14" s="7" t="s">
        <v>58</v>
      </c>
      <c r="H14" s="7"/>
      <c r="I14" s="7"/>
      <c r="J14" s="7"/>
      <c r="K14" s="10"/>
      <c r="L14" s="10"/>
    </row>
    <row r="15" s="1" customFormat="1" ht="33" customHeight="1" spans="1:12">
      <c r="A15" s="49" t="s">
        <v>64</v>
      </c>
      <c r="B15" s="49"/>
      <c r="C15" s="50" t="s">
        <v>65</v>
      </c>
      <c r="D15" s="49" t="s">
        <v>119</v>
      </c>
      <c r="E15" s="51" t="s">
        <v>120</v>
      </c>
      <c r="F15" s="49">
        <v>47</v>
      </c>
      <c r="G15" s="52" t="s">
        <v>121</v>
      </c>
      <c r="H15" s="53">
        <v>48</v>
      </c>
      <c r="I15" s="53">
        <v>30</v>
      </c>
      <c r="J15" s="74">
        <v>30</v>
      </c>
      <c r="K15" s="43"/>
      <c r="L15" s="43"/>
    </row>
    <row r="16" s="1" customFormat="1" ht="53" customHeight="1" spans="1:12">
      <c r="A16" s="70" t="s">
        <v>122</v>
      </c>
      <c r="B16" s="71"/>
      <c r="C16" s="49" t="s">
        <v>123</v>
      </c>
      <c r="D16" s="49" t="s">
        <v>124</v>
      </c>
      <c r="E16" s="51" t="s">
        <v>120</v>
      </c>
      <c r="F16" s="49">
        <v>50</v>
      </c>
      <c r="G16" s="52" t="s">
        <v>81</v>
      </c>
      <c r="H16" s="54">
        <v>0.48</v>
      </c>
      <c r="I16" s="53">
        <v>30</v>
      </c>
      <c r="J16" s="49">
        <v>28</v>
      </c>
      <c r="K16" s="52" t="s">
        <v>125</v>
      </c>
      <c r="L16" s="52"/>
    </row>
    <row r="17" s="1" customFormat="1" ht="48" customHeight="1" spans="1:12">
      <c r="A17" s="55" t="s">
        <v>84</v>
      </c>
      <c r="B17" s="56"/>
      <c r="C17" s="57" t="s">
        <v>85</v>
      </c>
      <c r="D17" s="49" t="s">
        <v>126</v>
      </c>
      <c r="E17" s="51" t="s">
        <v>120</v>
      </c>
      <c r="F17" s="58" t="s">
        <v>127</v>
      </c>
      <c r="G17" s="58" t="s">
        <v>81</v>
      </c>
      <c r="H17" s="58" t="s">
        <v>128</v>
      </c>
      <c r="I17" s="63">
        <v>30</v>
      </c>
      <c r="J17" s="49">
        <v>28</v>
      </c>
      <c r="K17" s="52" t="s">
        <v>125</v>
      </c>
      <c r="L17" s="52"/>
    </row>
    <row r="18" s="68" customFormat="1" ht="45" customHeight="1" spans="1:12">
      <c r="A18" s="14" t="s">
        <v>129</v>
      </c>
      <c r="B18" s="14"/>
      <c r="C18" s="14"/>
      <c r="D18" s="14" t="s">
        <v>31</v>
      </c>
      <c r="E18" s="14"/>
      <c r="F18" s="14"/>
      <c r="G18" s="14"/>
      <c r="H18" s="14"/>
      <c r="I18" s="14"/>
      <c r="J18" s="14"/>
      <c r="K18" s="14"/>
      <c r="L18" s="14"/>
    </row>
    <row r="19" s="68" customFormat="1" ht="30" customHeight="1" spans="1:12">
      <c r="A19" s="7" t="s">
        <v>130</v>
      </c>
      <c r="B19" s="7"/>
      <c r="C19" s="7"/>
      <c r="D19" s="7"/>
      <c r="E19" s="7"/>
      <c r="F19" s="7"/>
      <c r="G19" s="7"/>
      <c r="H19" s="7"/>
      <c r="I19" s="14" t="s">
        <v>131</v>
      </c>
      <c r="J19" s="14" t="s">
        <v>132</v>
      </c>
      <c r="K19" s="14" t="s">
        <v>133</v>
      </c>
      <c r="L19" s="14"/>
    </row>
    <row r="20" s="67" customFormat="1" ht="35" customHeight="1" spans="1:12">
      <c r="A20" s="7"/>
      <c r="B20" s="7"/>
      <c r="C20" s="7"/>
      <c r="D20" s="7"/>
      <c r="E20" s="7"/>
      <c r="F20" s="7"/>
      <c r="G20" s="7"/>
      <c r="H20" s="7"/>
      <c r="I20" s="39">
        <v>100</v>
      </c>
      <c r="J20" s="39">
        <f>K6+J15+J16+J17</f>
        <v>96</v>
      </c>
      <c r="K20" s="14" t="s">
        <v>134</v>
      </c>
      <c r="L20" s="14"/>
    </row>
    <row r="21" s="67" customFormat="1" ht="99" customHeight="1" spans="1:12">
      <c r="A21" s="36" t="s">
        <v>135</v>
      </c>
      <c r="B21" s="36"/>
      <c r="C21" s="36"/>
      <c r="D21" s="37"/>
      <c r="E21" s="36"/>
      <c r="F21" s="36"/>
      <c r="G21" s="36"/>
      <c r="H21" s="36"/>
      <c r="I21" s="36"/>
      <c r="J21" s="36"/>
      <c r="K21" s="36"/>
      <c r="L21" s="36"/>
    </row>
    <row r="22" spans="1:12">
      <c r="A22" s="72"/>
      <c r="B22" s="72"/>
      <c r="C22" s="72"/>
      <c r="E22" s="72"/>
      <c r="F22" s="72"/>
      <c r="G22" s="72"/>
      <c r="H22" s="72"/>
      <c r="I22" s="72"/>
      <c r="J22" s="72"/>
      <c r="K22" s="72"/>
      <c r="L22" s="72"/>
    </row>
    <row r="23" spans="1:12">
      <c r="A23" s="72"/>
      <c r="B23" s="72"/>
      <c r="C23" s="72"/>
      <c r="E23" s="72"/>
      <c r="F23" s="72"/>
      <c r="G23" s="72"/>
      <c r="H23" s="72"/>
      <c r="I23" s="72"/>
      <c r="J23" s="72"/>
      <c r="K23" s="72"/>
      <c r="L23" s="72"/>
    </row>
  </sheetData>
  <mergeCells count="48">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22:L22"/>
    <mergeCell ref="A23:L23"/>
    <mergeCell ref="A10:A11"/>
    <mergeCell ref="H13:H14"/>
    <mergeCell ref="I7:I9"/>
    <mergeCell ref="I13:I14"/>
    <mergeCell ref="J13:J14"/>
    <mergeCell ref="K7:K9"/>
    <mergeCell ref="L6:L9"/>
    <mergeCell ref="A5:B9"/>
    <mergeCell ref="K13:L14"/>
    <mergeCell ref="A19:H20"/>
  </mergeCells>
  <pageMargins left="0.75" right="0.75" top="1" bottom="1" header="0.511805555555556" footer="0.511805555555556"/>
  <pageSetup paperSize="9" scale="41"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topLeftCell="A18" workbookViewId="0">
      <selection activeCell="A1" sqref="$A1:$XFD1048576"/>
    </sheetView>
  </sheetViews>
  <sheetFormatPr defaultColWidth="9" defaultRowHeight="14.25"/>
  <cols>
    <col min="1" max="1" width="9" style="2"/>
    <col min="2" max="2" width="10.375" style="2" customWidth="1"/>
    <col min="3" max="3" width="25.125" style="2" customWidth="1"/>
    <col min="4" max="4" width="18" style="2" customWidth="1"/>
    <col min="5" max="5" width="9.5" style="2" customWidth="1"/>
    <col min="6" max="6" width="9" style="2"/>
    <col min="7" max="7" width="14.25" style="2" customWidth="1"/>
    <col min="8" max="8" width="17.75" style="2" customWidth="1"/>
    <col min="9" max="9" width="15.75" style="2" customWidth="1"/>
    <col min="10" max="10" width="17.5" style="2" customWidth="1"/>
    <col min="11" max="11" width="15.125" style="2" customWidth="1"/>
    <col min="12" max="12" width="12.875" style="2" customWidth="1"/>
    <col min="13" max="16384" width="9" style="2"/>
  </cols>
  <sheetData>
    <row r="1" ht="25.5" spans="1:12">
      <c r="A1" s="4" t="s">
        <v>93</v>
      </c>
      <c r="B1" s="4"/>
      <c r="C1" s="4"/>
      <c r="D1" s="4"/>
      <c r="E1" s="4"/>
      <c r="F1" s="4"/>
      <c r="G1" s="4"/>
      <c r="H1" s="4"/>
      <c r="I1" s="4"/>
      <c r="J1" s="4"/>
      <c r="K1" s="4"/>
      <c r="L1" s="4"/>
    </row>
    <row r="2" ht="25.5" spans="1:12">
      <c r="A2" s="5" t="s">
        <v>94</v>
      </c>
      <c r="B2" s="5"/>
      <c r="C2" s="5"/>
      <c r="D2" s="5"/>
      <c r="E2" s="4"/>
      <c r="F2" s="4"/>
      <c r="G2" s="4"/>
      <c r="H2" s="4"/>
      <c r="I2" s="4"/>
      <c r="J2" s="4"/>
      <c r="K2" s="4"/>
      <c r="L2" s="38" t="s">
        <v>136</v>
      </c>
    </row>
    <row r="3" ht="25" customHeight="1" spans="1:12">
      <c r="A3" s="7" t="s">
        <v>96</v>
      </c>
      <c r="B3" s="7"/>
      <c r="C3" s="8" t="s">
        <v>137</v>
      </c>
      <c r="D3" s="8"/>
      <c r="E3" s="8"/>
      <c r="F3" s="8"/>
      <c r="G3" s="8"/>
      <c r="H3" s="8"/>
      <c r="I3" s="8"/>
      <c r="J3" s="8"/>
      <c r="K3" s="8"/>
      <c r="L3" s="8"/>
    </row>
    <row r="4" ht="25" customHeight="1" spans="1:12">
      <c r="A4" s="7" t="s">
        <v>98</v>
      </c>
      <c r="B4" s="7"/>
      <c r="C4" s="8" t="s">
        <v>138</v>
      </c>
      <c r="D4" s="8"/>
      <c r="E4" s="8"/>
      <c r="F4" s="8"/>
      <c r="G4" s="8"/>
      <c r="H4" s="9" t="s">
        <v>100</v>
      </c>
      <c r="I4" s="8" t="s">
        <v>36</v>
      </c>
      <c r="J4" s="8"/>
      <c r="K4" s="8"/>
      <c r="L4" s="8"/>
    </row>
    <row r="5" ht="25" customHeight="1" spans="1:12">
      <c r="A5" s="10" t="s">
        <v>101</v>
      </c>
      <c r="B5" s="10"/>
      <c r="C5" s="7"/>
      <c r="D5" s="7" t="s">
        <v>39</v>
      </c>
      <c r="E5" s="7"/>
      <c r="F5" s="7" t="s">
        <v>102</v>
      </c>
      <c r="G5" s="7"/>
      <c r="H5" s="7" t="s">
        <v>103</v>
      </c>
      <c r="I5" s="7" t="s">
        <v>104</v>
      </c>
      <c r="J5" s="7" t="s">
        <v>105</v>
      </c>
      <c r="K5" s="7" t="s">
        <v>106</v>
      </c>
      <c r="L5" s="18" t="s">
        <v>107</v>
      </c>
    </row>
    <row r="6" ht="25" customHeight="1" spans="1:12">
      <c r="A6" s="10"/>
      <c r="B6" s="10"/>
      <c r="C6" s="11" t="s">
        <v>45</v>
      </c>
      <c r="D6" s="13">
        <v>0</v>
      </c>
      <c r="E6" s="13"/>
      <c r="F6" s="13">
        <f>F7+F8+F9</f>
        <v>4.88</v>
      </c>
      <c r="G6" s="13"/>
      <c r="H6" s="13">
        <v>4.88</v>
      </c>
      <c r="I6" s="39">
        <v>10</v>
      </c>
      <c r="J6" s="40">
        <v>1</v>
      </c>
      <c r="K6" s="12">
        <v>10</v>
      </c>
      <c r="L6" s="41" t="s">
        <v>46</v>
      </c>
    </row>
    <row r="7" ht="25" customHeight="1" spans="1:12">
      <c r="A7" s="10"/>
      <c r="B7" s="10"/>
      <c r="C7" s="11" t="s">
        <v>108</v>
      </c>
      <c r="D7" s="13">
        <v>0</v>
      </c>
      <c r="E7" s="13"/>
      <c r="F7" s="13"/>
      <c r="G7" s="13"/>
      <c r="H7" s="13"/>
      <c r="I7" s="10"/>
      <c r="J7" s="42"/>
      <c r="K7" s="7"/>
      <c r="L7" s="41"/>
    </row>
    <row r="8" ht="25" customHeight="1" spans="1:12">
      <c r="A8" s="10"/>
      <c r="B8" s="10"/>
      <c r="C8" s="11" t="s">
        <v>109</v>
      </c>
      <c r="D8" s="13">
        <v>0</v>
      </c>
      <c r="E8" s="13"/>
      <c r="F8" s="13"/>
      <c r="G8" s="13"/>
      <c r="H8" s="13"/>
      <c r="I8" s="10"/>
      <c r="J8" s="42"/>
      <c r="K8" s="7"/>
      <c r="L8" s="41"/>
    </row>
    <row r="9" ht="25" customHeight="1" spans="1:12">
      <c r="A9" s="10"/>
      <c r="B9" s="10"/>
      <c r="C9" s="11" t="s">
        <v>110</v>
      </c>
      <c r="D9" s="13">
        <v>0</v>
      </c>
      <c r="E9" s="13"/>
      <c r="F9" s="13">
        <v>4.88</v>
      </c>
      <c r="G9" s="13"/>
      <c r="H9" s="13">
        <v>4.88</v>
      </c>
      <c r="I9" s="10"/>
      <c r="J9" s="40">
        <v>1</v>
      </c>
      <c r="K9" s="7"/>
      <c r="L9" s="41"/>
    </row>
    <row r="10" ht="25" customHeight="1" spans="1:12">
      <c r="A10" s="14" t="s">
        <v>111</v>
      </c>
      <c r="B10" s="9" t="s">
        <v>112</v>
      </c>
      <c r="C10" s="9"/>
      <c r="D10" s="9"/>
      <c r="E10" s="9"/>
      <c r="F10" s="9"/>
      <c r="G10" s="9"/>
      <c r="H10" s="9" t="s">
        <v>113</v>
      </c>
      <c r="I10" s="9"/>
      <c r="J10" s="9"/>
      <c r="K10" s="9"/>
      <c r="L10" s="9"/>
    </row>
    <row r="11" ht="74" customHeight="1" spans="1:12">
      <c r="A11" s="14"/>
      <c r="B11" s="15" t="s">
        <v>139</v>
      </c>
      <c r="C11" s="15"/>
      <c r="D11" s="15"/>
      <c r="E11" s="15"/>
      <c r="F11" s="15"/>
      <c r="G11" s="15"/>
      <c r="H11" s="15" t="s">
        <v>140</v>
      </c>
      <c r="I11" s="15"/>
      <c r="J11" s="15"/>
      <c r="K11" s="15"/>
      <c r="L11" s="15"/>
    </row>
    <row r="12" ht="36" customHeight="1" spans="1:12">
      <c r="A12" s="17" t="s">
        <v>116</v>
      </c>
      <c r="B12" s="17"/>
      <c r="C12" s="17"/>
      <c r="D12" s="17"/>
      <c r="E12" s="17"/>
      <c r="F12" s="17"/>
      <c r="G12" s="17"/>
      <c r="H12" s="17"/>
      <c r="I12" s="17"/>
      <c r="J12" s="17"/>
      <c r="K12" s="17"/>
      <c r="L12" s="17"/>
    </row>
    <row r="13" ht="35" customHeight="1" spans="1:12">
      <c r="A13" s="7" t="s">
        <v>55</v>
      </c>
      <c r="B13" s="7"/>
      <c r="C13" s="7"/>
      <c r="D13" s="7"/>
      <c r="E13" s="7" t="s">
        <v>117</v>
      </c>
      <c r="F13" s="7"/>
      <c r="G13" s="7"/>
      <c r="H13" s="7" t="s">
        <v>59</v>
      </c>
      <c r="I13" s="7" t="s">
        <v>104</v>
      </c>
      <c r="J13" s="7" t="s">
        <v>106</v>
      </c>
      <c r="K13" s="10" t="s">
        <v>60</v>
      </c>
      <c r="L13" s="10"/>
    </row>
    <row r="14" ht="25" customHeight="1" spans="1:12">
      <c r="A14" s="18" t="s">
        <v>118</v>
      </c>
      <c r="B14" s="18"/>
      <c r="C14" s="18" t="s">
        <v>62</v>
      </c>
      <c r="D14" s="18" t="s">
        <v>63</v>
      </c>
      <c r="E14" s="18" t="s">
        <v>56</v>
      </c>
      <c r="F14" s="18" t="s">
        <v>57</v>
      </c>
      <c r="G14" s="7" t="s">
        <v>58</v>
      </c>
      <c r="H14" s="7"/>
      <c r="I14" s="7"/>
      <c r="J14" s="7"/>
      <c r="K14" s="10"/>
      <c r="L14" s="10"/>
    </row>
    <row r="15" s="1" customFormat="1" ht="30" customHeight="1" spans="1:12">
      <c r="A15" s="49" t="s">
        <v>64</v>
      </c>
      <c r="B15" s="49"/>
      <c r="C15" s="50" t="s">
        <v>65</v>
      </c>
      <c r="D15" s="49" t="s">
        <v>141</v>
      </c>
      <c r="E15" s="51" t="s">
        <v>120</v>
      </c>
      <c r="F15" s="49">
        <v>10000</v>
      </c>
      <c r="G15" s="52" t="s">
        <v>142</v>
      </c>
      <c r="H15" s="53">
        <v>10000</v>
      </c>
      <c r="I15" s="53">
        <v>30</v>
      </c>
      <c r="J15" s="61">
        <v>30</v>
      </c>
      <c r="K15" s="43"/>
      <c r="L15" s="43"/>
    </row>
    <row r="16" s="1" customFormat="1" ht="30" customHeight="1" spans="1:12">
      <c r="A16" s="49" t="s">
        <v>77</v>
      </c>
      <c r="B16" s="49"/>
      <c r="C16" s="49" t="s">
        <v>123</v>
      </c>
      <c r="D16" s="49" t="s">
        <v>143</v>
      </c>
      <c r="E16" s="51" t="s">
        <v>120</v>
      </c>
      <c r="F16" s="49">
        <v>25</v>
      </c>
      <c r="G16" s="52" t="s">
        <v>81</v>
      </c>
      <c r="H16" s="54">
        <v>0.23</v>
      </c>
      <c r="I16" s="53">
        <v>30</v>
      </c>
      <c r="J16" s="62">
        <v>26</v>
      </c>
      <c r="K16" s="52" t="s">
        <v>144</v>
      </c>
      <c r="L16" s="52"/>
    </row>
    <row r="17" s="1" customFormat="1" ht="30" customHeight="1" spans="1:12">
      <c r="A17" s="58" t="s">
        <v>84</v>
      </c>
      <c r="B17" s="58"/>
      <c r="C17" s="49" t="s">
        <v>85</v>
      </c>
      <c r="D17" s="49" t="s">
        <v>145</v>
      </c>
      <c r="E17" s="51" t="s">
        <v>120</v>
      </c>
      <c r="F17" s="58" t="s">
        <v>127</v>
      </c>
      <c r="G17" s="58" t="s">
        <v>81</v>
      </c>
      <c r="H17" s="58" t="s">
        <v>128</v>
      </c>
      <c r="I17" s="63">
        <v>30</v>
      </c>
      <c r="J17" s="62">
        <v>28</v>
      </c>
      <c r="K17" s="66" t="s">
        <v>144</v>
      </c>
      <c r="L17" s="66"/>
    </row>
    <row r="18" ht="40" customHeight="1" spans="1:12">
      <c r="A18" s="14" t="s">
        <v>129</v>
      </c>
      <c r="B18" s="14"/>
      <c r="C18" s="14"/>
      <c r="D18" s="59" t="s">
        <v>31</v>
      </c>
      <c r="E18" s="60"/>
      <c r="F18" s="60"/>
      <c r="G18" s="60"/>
      <c r="H18" s="60"/>
      <c r="I18" s="60"/>
      <c r="J18" s="60"/>
      <c r="K18" s="60"/>
      <c r="L18" s="64"/>
    </row>
    <row r="19" ht="25" customHeight="1" spans="1:12">
      <c r="A19" s="7" t="s">
        <v>130</v>
      </c>
      <c r="B19" s="7"/>
      <c r="C19" s="7"/>
      <c r="D19" s="7"/>
      <c r="E19" s="7"/>
      <c r="F19" s="7"/>
      <c r="G19" s="7"/>
      <c r="H19" s="7"/>
      <c r="I19" s="14" t="s">
        <v>131</v>
      </c>
      <c r="J19" s="14" t="s">
        <v>132</v>
      </c>
      <c r="K19" s="14" t="s">
        <v>133</v>
      </c>
      <c r="L19" s="14"/>
    </row>
    <row r="20" ht="25" customHeight="1" spans="1:12">
      <c r="A20" s="7"/>
      <c r="B20" s="7"/>
      <c r="C20" s="7"/>
      <c r="D20" s="7"/>
      <c r="E20" s="7"/>
      <c r="F20" s="7"/>
      <c r="G20" s="7"/>
      <c r="H20" s="7"/>
      <c r="I20" s="39">
        <v>100</v>
      </c>
      <c r="J20" s="39">
        <f>K6+J15+J16+J17</f>
        <v>94</v>
      </c>
      <c r="K20" s="14" t="s">
        <v>134</v>
      </c>
      <c r="L20" s="14"/>
    </row>
    <row r="21" ht="114" customHeight="1" spans="1:12">
      <c r="A21" s="36" t="s">
        <v>135</v>
      </c>
      <c r="B21" s="36"/>
      <c r="C21" s="36"/>
      <c r="D21" s="36"/>
      <c r="E21" s="36"/>
      <c r="F21" s="36"/>
      <c r="G21" s="36"/>
      <c r="H21" s="36"/>
      <c r="I21" s="36"/>
      <c r="J21" s="36"/>
      <c r="K21" s="36"/>
      <c r="L21" s="36"/>
    </row>
  </sheetData>
  <mergeCells count="46">
    <mergeCell ref="A1:L1"/>
    <mergeCell ref="A2:D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10:A11"/>
    <mergeCell ref="H13:H14"/>
    <mergeCell ref="I7:I9"/>
    <mergeCell ref="I13:I14"/>
    <mergeCell ref="J13:J14"/>
    <mergeCell ref="K7:K9"/>
    <mergeCell ref="L6:L9"/>
    <mergeCell ref="A5:B9"/>
    <mergeCell ref="K13:L14"/>
    <mergeCell ref="A19:H2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topLeftCell="A21" workbookViewId="0">
      <selection activeCell="A1" sqref="$A1:$XFD1048576"/>
    </sheetView>
  </sheetViews>
  <sheetFormatPr defaultColWidth="9" defaultRowHeight="14.25"/>
  <cols>
    <col min="1" max="2" width="9" style="2"/>
    <col min="3" max="3" width="25" style="2" customWidth="1"/>
    <col min="4" max="4" width="18.5" style="2" customWidth="1"/>
    <col min="5" max="7" width="9" style="2"/>
    <col min="8" max="8" width="18.875" style="2" customWidth="1"/>
    <col min="9" max="9" width="14.625" style="2" customWidth="1"/>
    <col min="10" max="10" width="17.25" style="2" customWidth="1"/>
    <col min="11" max="11" width="14.375" style="2" customWidth="1"/>
    <col min="12" max="12" width="20.25" style="2" customWidth="1"/>
    <col min="13" max="16384" width="9" style="2"/>
  </cols>
  <sheetData>
    <row r="1" ht="25.5" spans="1:12">
      <c r="A1" s="4" t="s">
        <v>93</v>
      </c>
      <c r="B1" s="4"/>
      <c r="C1" s="4"/>
      <c r="D1" s="4"/>
      <c r="E1" s="4"/>
      <c r="F1" s="4"/>
      <c r="G1" s="4"/>
      <c r="H1" s="4"/>
      <c r="I1" s="4"/>
      <c r="J1" s="4"/>
      <c r="K1" s="4"/>
      <c r="L1" s="4"/>
    </row>
    <row r="2" ht="25.5" spans="1:12">
      <c r="A2" s="5" t="s">
        <v>94</v>
      </c>
      <c r="B2" s="5"/>
      <c r="C2" s="5"/>
      <c r="D2" s="4"/>
      <c r="E2" s="4"/>
      <c r="F2" s="4"/>
      <c r="G2" s="4"/>
      <c r="H2" s="4"/>
      <c r="I2" s="4"/>
      <c r="J2" s="4"/>
      <c r="K2" s="4"/>
      <c r="L2" s="38" t="s">
        <v>146</v>
      </c>
    </row>
    <row r="3" ht="30" customHeight="1" spans="1:12">
      <c r="A3" s="7" t="s">
        <v>96</v>
      </c>
      <c r="B3" s="7"/>
      <c r="C3" s="8" t="s">
        <v>147</v>
      </c>
      <c r="D3" s="8"/>
      <c r="E3" s="8"/>
      <c r="F3" s="8"/>
      <c r="G3" s="8"/>
      <c r="H3" s="8"/>
      <c r="I3" s="8"/>
      <c r="J3" s="8"/>
      <c r="K3" s="8"/>
      <c r="L3" s="8"/>
    </row>
    <row r="4" ht="30" customHeight="1" spans="1:12">
      <c r="A4" s="7" t="s">
        <v>98</v>
      </c>
      <c r="B4" s="7"/>
      <c r="C4" s="8" t="s">
        <v>138</v>
      </c>
      <c r="D4" s="8"/>
      <c r="E4" s="8"/>
      <c r="F4" s="8"/>
      <c r="G4" s="8"/>
      <c r="H4" s="9" t="s">
        <v>100</v>
      </c>
      <c r="I4" s="8" t="s">
        <v>36</v>
      </c>
      <c r="J4" s="8"/>
      <c r="K4" s="8"/>
      <c r="L4" s="8"/>
    </row>
    <row r="5" ht="30" customHeight="1" spans="1:12">
      <c r="A5" s="10" t="s">
        <v>101</v>
      </c>
      <c r="B5" s="10"/>
      <c r="C5" s="7"/>
      <c r="D5" s="7" t="s">
        <v>39</v>
      </c>
      <c r="E5" s="7"/>
      <c r="F5" s="7" t="s">
        <v>102</v>
      </c>
      <c r="G5" s="7"/>
      <c r="H5" s="7" t="s">
        <v>103</v>
      </c>
      <c r="I5" s="7" t="s">
        <v>104</v>
      </c>
      <c r="J5" s="7" t="s">
        <v>105</v>
      </c>
      <c r="K5" s="7" t="s">
        <v>106</v>
      </c>
      <c r="L5" s="18" t="s">
        <v>107</v>
      </c>
    </row>
    <row r="6" ht="30" customHeight="1" spans="1:12">
      <c r="A6" s="10"/>
      <c r="B6" s="10"/>
      <c r="C6" s="11" t="s">
        <v>45</v>
      </c>
      <c r="D6" s="13">
        <v>0</v>
      </c>
      <c r="E6" s="13"/>
      <c r="F6" s="12">
        <v>28.6</v>
      </c>
      <c r="G6" s="12"/>
      <c r="H6" s="12">
        <v>28.6</v>
      </c>
      <c r="I6" s="39">
        <v>10</v>
      </c>
      <c r="J6" s="40">
        <v>1</v>
      </c>
      <c r="K6" s="12">
        <v>10</v>
      </c>
      <c r="L6" s="41" t="s">
        <v>46</v>
      </c>
    </row>
    <row r="7" ht="30" customHeight="1" spans="1:12">
      <c r="A7" s="10"/>
      <c r="B7" s="10"/>
      <c r="C7" s="11" t="s">
        <v>108</v>
      </c>
      <c r="D7" s="13">
        <v>0</v>
      </c>
      <c r="E7" s="13"/>
      <c r="F7" s="12"/>
      <c r="G7" s="12"/>
      <c r="H7" s="12"/>
      <c r="I7" s="10"/>
      <c r="J7" s="42"/>
      <c r="K7" s="7"/>
      <c r="L7" s="41"/>
    </row>
    <row r="8" ht="30" customHeight="1" spans="1:12">
      <c r="A8" s="10"/>
      <c r="B8" s="10"/>
      <c r="C8" s="11" t="s">
        <v>109</v>
      </c>
      <c r="D8" s="13">
        <v>0</v>
      </c>
      <c r="E8" s="13"/>
      <c r="F8" s="12"/>
      <c r="G8" s="12"/>
      <c r="H8" s="12"/>
      <c r="I8" s="10"/>
      <c r="J8" s="42"/>
      <c r="K8" s="7"/>
      <c r="L8" s="41"/>
    </row>
    <row r="9" ht="30" customHeight="1" spans="1:12">
      <c r="A9" s="10"/>
      <c r="B9" s="10"/>
      <c r="C9" s="11" t="s">
        <v>110</v>
      </c>
      <c r="D9" s="13">
        <v>0</v>
      </c>
      <c r="E9" s="13"/>
      <c r="F9" s="12">
        <v>28.6</v>
      </c>
      <c r="G9" s="12"/>
      <c r="H9" s="12">
        <v>28.6</v>
      </c>
      <c r="I9" s="10"/>
      <c r="J9" s="40">
        <v>1</v>
      </c>
      <c r="K9" s="7"/>
      <c r="L9" s="41"/>
    </row>
    <row r="10" ht="30" customHeight="1" spans="1:12">
      <c r="A10" s="14" t="s">
        <v>111</v>
      </c>
      <c r="B10" s="9" t="s">
        <v>112</v>
      </c>
      <c r="C10" s="9"/>
      <c r="D10" s="9"/>
      <c r="E10" s="9"/>
      <c r="F10" s="9"/>
      <c r="G10" s="9"/>
      <c r="H10" s="9" t="s">
        <v>113</v>
      </c>
      <c r="I10" s="9"/>
      <c r="J10" s="9"/>
      <c r="K10" s="9"/>
      <c r="L10" s="9"/>
    </row>
    <row r="11" ht="85" customHeight="1" spans="1:12">
      <c r="A11" s="14"/>
      <c r="B11" s="15" t="s">
        <v>148</v>
      </c>
      <c r="C11" s="15"/>
      <c r="D11" s="15"/>
      <c r="E11" s="15"/>
      <c r="F11" s="15"/>
      <c r="G11" s="15"/>
      <c r="H11" s="15" t="s">
        <v>149</v>
      </c>
      <c r="I11" s="15"/>
      <c r="J11" s="15"/>
      <c r="K11" s="15"/>
      <c r="L11" s="15"/>
    </row>
    <row r="12" ht="30" customHeight="1" spans="1:12">
      <c r="A12" s="17" t="s">
        <v>116</v>
      </c>
      <c r="B12" s="17"/>
      <c r="C12" s="17"/>
      <c r="D12" s="17"/>
      <c r="E12" s="17"/>
      <c r="F12" s="17"/>
      <c r="G12" s="17"/>
      <c r="H12" s="17"/>
      <c r="I12" s="17"/>
      <c r="J12" s="17"/>
      <c r="K12" s="17"/>
      <c r="L12" s="17"/>
    </row>
    <row r="13" ht="30" customHeight="1" spans="1:12">
      <c r="A13" s="7" t="s">
        <v>55</v>
      </c>
      <c r="B13" s="7"/>
      <c r="C13" s="7"/>
      <c r="D13" s="7"/>
      <c r="E13" s="7" t="s">
        <v>117</v>
      </c>
      <c r="F13" s="7"/>
      <c r="G13" s="7"/>
      <c r="H13" s="7" t="s">
        <v>59</v>
      </c>
      <c r="I13" s="7" t="s">
        <v>104</v>
      </c>
      <c r="J13" s="7" t="s">
        <v>106</v>
      </c>
      <c r="K13" s="10" t="s">
        <v>60</v>
      </c>
      <c r="L13" s="10"/>
    </row>
    <row r="14" ht="30" customHeight="1" spans="1:12">
      <c r="A14" s="18" t="s">
        <v>118</v>
      </c>
      <c r="B14" s="18"/>
      <c r="C14" s="18" t="s">
        <v>62</v>
      </c>
      <c r="D14" s="18" t="s">
        <v>63</v>
      </c>
      <c r="E14" s="18" t="s">
        <v>56</v>
      </c>
      <c r="F14" s="18" t="s">
        <v>57</v>
      </c>
      <c r="G14" s="7" t="s">
        <v>58</v>
      </c>
      <c r="H14" s="7"/>
      <c r="I14" s="7"/>
      <c r="J14" s="7"/>
      <c r="K14" s="10"/>
      <c r="L14" s="10"/>
    </row>
    <row r="15" s="1" customFormat="1" ht="33" customHeight="1" spans="1:12">
      <c r="A15" s="49" t="s">
        <v>64</v>
      </c>
      <c r="B15" s="49"/>
      <c r="C15" s="50" t="s">
        <v>65</v>
      </c>
      <c r="D15" s="49" t="s">
        <v>150</v>
      </c>
      <c r="E15" s="51" t="s">
        <v>120</v>
      </c>
      <c r="F15" s="49">
        <v>11</v>
      </c>
      <c r="G15" s="52" t="s">
        <v>151</v>
      </c>
      <c r="H15" s="53">
        <v>11</v>
      </c>
      <c r="I15" s="53">
        <v>30</v>
      </c>
      <c r="J15" s="61">
        <v>30</v>
      </c>
      <c r="K15" s="43"/>
      <c r="L15" s="43"/>
    </row>
    <row r="16" s="1" customFormat="1" ht="30" customHeight="1" spans="1:12">
      <c r="A16" s="49" t="s">
        <v>77</v>
      </c>
      <c r="B16" s="49"/>
      <c r="C16" s="49" t="s">
        <v>123</v>
      </c>
      <c r="D16" s="49" t="s">
        <v>152</v>
      </c>
      <c r="E16" s="51" t="s">
        <v>120</v>
      </c>
      <c r="F16" s="49">
        <v>15</v>
      </c>
      <c r="G16" s="52" t="s">
        <v>81</v>
      </c>
      <c r="H16" s="54">
        <v>0.14</v>
      </c>
      <c r="I16" s="53">
        <v>30</v>
      </c>
      <c r="J16" s="62">
        <v>28</v>
      </c>
      <c r="K16" s="52" t="s">
        <v>153</v>
      </c>
      <c r="L16" s="52"/>
    </row>
    <row r="17" s="1" customFormat="1" ht="30" customHeight="1" spans="1:12">
      <c r="A17" s="55" t="s">
        <v>84</v>
      </c>
      <c r="B17" s="56"/>
      <c r="C17" s="57" t="s">
        <v>85</v>
      </c>
      <c r="D17" s="49" t="s">
        <v>145</v>
      </c>
      <c r="E17" s="51" t="s">
        <v>120</v>
      </c>
      <c r="F17" s="58" t="s">
        <v>127</v>
      </c>
      <c r="G17" s="58" t="s">
        <v>81</v>
      </c>
      <c r="H17" s="58" t="s">
        <v>128</v>
      </c>
      <c r="I17" s="63">
        <v>30</v>
      </c>
      <c r="J17" s="62">
        <v>27</v>
      </c>
      <c r="K17" s="52" t="s">
        <v>153</v>
      </c>
      <c r="L17" s="52"/>
    </row>
    <row r="18" ht="48" customHeight="1" spans="1:12">
      <c r="A18" s="14" t="s">
        <v>129</v>
      </c>
      <c r="B18" s="14"/>
      <c r="C18" s="14"/>
      <c r="D18" s="59" t="s">
        <v>31</v>
      </c>
      <c r="E18" s="60"/>
      <c r="F18" s="60"/>
      <c r="G18" s="60"/>
      <c r="H18" s="60"/>
      <c r="I18" s="60"/>
      <c r="J18" s="60"/>
      <c r="K18" s="60"/>
      <c r="L18" s="64"/>
    </row>
    <row r="19" ht="30" customHeight="1" spans="1:12">
      <c r="A19" s="7" t="s">
        <v>130</v>
      </c>
      <c r="B19" s="7"/>
      <c r="C19" s="7"/>
      <c r="D19" s="7"/>
      <c r="E19" s="7"/>
      <c r="F19" s="7"/>
      <c r="G19" s="7"/>
      <c r="H19" s="7"/>
      <c r="I19" s="14" t="s">
        <v>131</v>
      </c>
      <c r="J19" s="14" t="s">
        <v>132</v>
      </c>
      <c r="K19" s="14" t="s">
        <v>133</v>
      </c>
      <c r="L19" s="14"/>
    </row>
    <row r="20" ht="30" customHeight="1" spans="1:12">
      <c r="A20" s="7"/>
      <c r="B20" s="7"/>
      <c r="C20" s="7"/>
      <c r="D20" s="7"/>
      <c r="E20" s="7"/>
      <c r="F20" s="7"/>
      <c r="G20" s="7"/>
      <c r="H20" s="7"/>
      <c r="I20" s="65">
        <v>100</v>
      </c>
      <c r="J20" s="65">
        <f>K6+J15+J16+J17</f>
        <v>95</v>
      </c>
      <c r="K20" s="14" t="s">
        <v>134</v>
      </c>
      <c r="L20" s="14"/>
    </row>
    <row r="21" ht="123" customHeight="1" spans="1:12">
      <c r="A21" s="36" t="s">
        <v>135</v>
      </c>
      <c r="B21" s="36"/>
      <c r="C21" s="36"/>
      <c r="D21" s="36"/>
      <c r="E21" s="36"/>
      <c r="F21" s="36"/>
      <c r="G21" s="36"/>
      <c r="H21" s="36"/>
      <c r="I21" s="36"/>
      <c r="J21" s="36"/>
      <c r="K21" s="36"/>
      <c r="L21" s="36"/>
    </row>
  </sheetData>
  <mergeCells count="46">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C18"/>
    <mergeCell ref="D18:L18"/>
    <mergeCell ref="K19:L19"/>
    <mergeCell ref="K20:L20"/>
    <mergeCell ref="A21:L21"/>
    <mergeCell ref="A10:A11"/>
    <mergeCell ref="H13:H14"/>
    <mergeCell ref="I7:I9"/>
    <mergeCell ref="I13:I14"/>
    <mergeCell ref="J13:J14"/>
    <mergeCell ref="K7:K9"/>
    <mergeCell ref="L6:L9"/>
    <mergeCell ref="A5:B9"/>
    <mergeCell ref="K13:L14"/>
    <mergeCell ref="A19:H2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topLeftCell="A14" workbookViewId="0">
      <selection activeCell="A1" sqref="$A1:$XFD1048576"/>
    </sheetView>
  </sheetViews>
  <sheetFormatPr defaultColWidth="9" defaultRowHeight="14.25"/>
  <cols>
    <col min="1" max="2" width="9" style="2"/>
    <col min="3" max="3" width="22.375" style="2" customWidth="1"/>
    <col min="4" max="4" width="16.625" style="3" customWidth="1"/>
    <col min="5" max="5" width="15.625" style="2" customWidth="1"/>
    <col min="6" max="6" width="15.75" style="2" customWidth="1"/>
    <col min="7" max="7" width="11.375" style="2" customWidth="1"/>
    <col min="8" max="8" width="16.375" style="2" customWidth="1"/>
    <col min="9" max="9" width="16.625" style="2" customWidth="1"/>
    <col min="10" max="10" width="16.875" style="2" customWidth="1"/>
    <col min="11" max="11" width="9" style="2"/>
    <col min="12" max="12" width="14.25" style="2" customWidth="1"/>
    <col min="13" max="16384" width="9" style="2"/>
  </cols>
  <sheetData>
    <row r="1" ht="25.5" spans="1:12">
      <c r="A1" s="4" t="s">
        <v>93</v>
      </c>
      <c r="B1" s="4"/>
      <c r="C1" s="4"/>
      <c r="D1" s="4"/>
      <c r="E1" s="4"/>
      <c r="F1" s="4"/>
      <c r="G1" s="4"/>
      <c r="H1" s="4"/>
      <c r="I1" s="4"/>
      <c r="J1" s="4"/>
      <c r="K1" s="4"/>
      <c r="L1" s="4"/>
    </row>
    <row r="2" ht="28" customHeight="1" spans="1:12">
      <c r="A2" s="5" t="s">
        <v>94</v>
      </c>
      <c r="B2" s="5"/>
      <c r="C2" s="5"/>
      <c r="D2" s="6"/>
      <c r="E2" s="4"/>
      <c r="F2" s="4"/>
      <c r="G2" s="4"/>
      <c r="H2" s="4"/>
      <c r="I2" s="4"/>
      <c r="J2" s="4"/>
      <c r="K2" s="4"/>
      <c r="L2" s="38" t="s">
        <v>154</v>
      </c>
    </row>
    <row r="3" ht="25" customHeight="1" spans="1:12">
      <c r="A3" s="7" t="s">
        <v>96</v>
      </c>
      <c r="B3" s="7"/>
      <c r="C3" s="8" t="s">
        <v>155</v>
      </c>
      <c r="D3" s="9"/>
      <c r="E3" s="8"/>
      <c r="F3" s="8"/>
      <c r="G3" s="8"/>
      <c r="H3" s="8"/>
      <c r="I3" s="8"/>
      <c r="J3" s="8"/>
      <c r="K3" s="8"/>
      <c r="L3" s="8"/>
    </row>
    <row r="4" ht="25" customHeight="1" spans="1:12">
      <c r="A4" s="7" t="s">
        <v>98</v>
      </c>
      <c r="B4" s="7"/>
      <c r="C4" s="8" t="s">
        <v>138</v>
      </c>
      <c r="D4" s="9"/>
      <c r="E4" s="8"/>
      <c r="F4" s="8"/>
      <c r="G4" s="8"/>
      <c r="H4" s="9" t="s">
        <v>100</v>
      </c>
      <c r="I4" s="8" t="s">
        <v>36</v>
      </c>
      <c r="J4" s="8"/>
      <c r="K4" s="8"/>
      <c r="L4" s="8"/>
    </row>
    <row r="5" ht="25" customHeight="1" spans="1:12">
      <c r="A5" s="10" t="s">
        <v>101</v>
      </c>
      <c r="B5" s="10"/>
      <c r="C5" s="7"/>
      <c r="D5" s="7" t="s">
        <v>39</v>
      </c>
      <c r="E5" s="7"/>
      <c r="F5" s="7" t="s">
        <v>102</v>
      </c>
      <c r="G5" s="7"/>
      <c r="H5" s="7" t="s">
        <v>103</v>
      </c>
      <c r="I5" s="7" t="s">
        <v>104</v>
      </c>
      <c r="J5" s="7" t="s">
        <v>105</v>
      </c>
      <c r="K5" s="7" t="s">
        <v>106</v>
      </c>
      <c r="L5" s="18" t="s">
        <v>107</v>
      </c>
    </row>
    <row r="6" ht="25" customHeight="1" spans="1:12">
      <c r="A6" s="10"/>
      <c r="B6" s="10"/>
      <c r="C6" s="11" t="s">
        <v>45</v>
      </c>
      <c r="D6" s="12">
        <v>8.38</v>
      </c>
      <c r="E6" s="13"/>
      <c r="F6" s="13">
        <v>54.48</v>
      </c>
      <c r="G6" s="13"/>
      <c r="H6" s="13">
        <v>54.48</v>
      </c>
      <c r="I6" s="39">
        <v>10</v>
      </c>
      <c r="J6" s="40">
        <v>1</v>
      </c>
      <c r="K6" s="12">
        <v>10</v>
      </c>
      <c r="L6" s="41" t="s">
        <v>46</v>
      </c>
    </row>
    <row r="7" ht="25" customHeight="1" spans="1:12">
      <c r="A7" s="10"/>
      <c r="B7" s="10"/>
      <c r="C7" s="11" t="s">
        <v>108</v>
      </c>
      <c r="D7" s="12">
        <v>8.38</v>
      </c>
      <c r="E7" s="13"/>
      <c r="F7" s="13">
        <v>8.38</v>
      </c>
      <c r="G7" s="13"/>
      <c r="H7" s="13">
        <v>8.38</v>
      </c>
      <c r="I7" s="10"/>
      <c r="J7" s="40">
        <v>1</v>
      </c>
      <c r="K7" s="7"/>
      <c r="L7" s="41"/>
    </row>
    <row r="8" ht="25" customHeight="1" spans="1:12">
      <c r="A8" s="10"/>
      <c r="B8" s="10"/>
      <c r="C8" s="11" t="s">
        <v>109</v>
      </c>
      <c r="D8" s="12">
        <v>0</v>
      </c>
      <c r="E8" s="13"/>
      <c r="F8" s="13"/>
      <c r="G8" s="13"/>
      <c r="H8" s="13"/>
      <c r="I8" s="10"/>
      <c r="J8" s="42"/>
      <c r="K8" s="7"/>
      <c r="L8" s="41"/>
    </row>
    <row r="9" ht="25" customHeight="1" spans="1:12">
      <c r="A9" s="10"/>
      <c r="B9" s="10"/>
      <c r="C9" s="11" t="s">
        <v>110</v>
      </c>
      <c r="D9" s="12">
        <v>0</v>
      </c>
      <c r="E9" s="13"/>
      <c r="F9" s="13">
        <f>F6-F7</f>
        <v>46.1</v>
      </c>
      <c r="G9" s="13"/>
      <c r="H9" s="13">
        <v>46.1</v>
      </c>
      <c r="I9" s="10"/>
      <c r="J9" s="40">
        <v>1</v>
      </c>
      <c r="K9" s="7"/>
      <c r="L9" s="41"/>
    </row>
    <row r="10" ht="25" customHeight="1" spans="1:12">
      <c r="A10" s="14" t="s">
        <v>111</v>
      </c>
      <c r="B10" s="9" t="s">
        <v>112</v>
      </c>
      <c r="C10" s="9"/>
      <c r="D10" s="9"/>
      <c r="E10" s="9"/>
      <c r="F10" s="9"/>
      <c r="G10" s="9"/>
      <c r="H10" s="9" t="s">
        <v>113</v>
      </c>
      <c r="I10" s="9"/>
      <c r="J10" s="9"/>
      <c r="K10" s="9"/>
      <c r="L10" s="9"/>
    </row>
    <row r="11" ht="78" customHeight="1" spans="1:12">
      <c r="A11" s="14"/>
      <c r="B11" s="15" t="s">
        <v>156</v>
      </c>
      <c r="C11" s="15"/>
      <c r="D11" s="16"/>
      <c r="E11" s="15"/>
      <c r="F11" s="15"/>
      <c r="G11" s="15"/>
      <c r="H11" s="15" t="s">
        <v>157</v>
      </c>
      <c r="I11" s="15"/>
      <c r="J11" s="15"/>
      <c r="K11" s="15"/>
      <c r="L11" s="15"/>
    </row>
    <row r="12" ht="25" customHeight="1" spans="1:12">
      <c r="A12" s="17" t="s">
        <v>116</v>
      </c>
      <c r="B12" s="17"/>
      <c r="C12" s="17"/>
      <c r="D12" s="17"/>
      <c r="E12" s="17"/>
      <c r="F12" s="17"/>
      <c r="G12" s="17"/>
      <c r="H12" s="17"/>
      <c r="I12" s="17"/>
      <c r="J12" s="17"/>
      <c r="K12" s="17"/>
      <c r="L12" s="17"/>
    </row>
    <row r="13" ht="25" customHeight="1" spans="1:12">
      <c r="A13" s="7" t="s">
        <v>55</v>
      </c>
      <c r="B13" s="7"/>
      <c r="C13" s="7"/>
      <c r="D13" s="7"/>
      <c r="E13" s="7" t="s">
        <v>117</v>
      </c>
      <c r="F13" s="7"/>
      <c r="G13" s="7"/>
      <c r="H13" s="7" t="s">
        <v>59</v>
      </c>
      <c r="I13" s="7" t="s">
        <v>104</v>
      </c>
      <c r="J13" s="7" t="s">
        <v>106</v>
      </c>
      <c r="K13" s="10" t="s">
        <v>60</v>
      </c>
      <c r="L13" s="10"/>
    </row>
    <row r="14" ht="25" customHeight="1" spans="1:12">
      <c r="A14" s="18" t="s">
        <v>118</v>
      </c>
      <c r="B14" s="18"/>
      <c r="C14" s="18" t="s">
        <v>62</v>
      </c>
      <c r="D14" s="18" t="s">
        <v>63</v>
      </c>
      <c r="E14" s="18" t="s">
        <v>56</v>
      </c>
      <c r="F14" s="18" t="s">
        <v>57</v>
      </c>
      <c r="G14" s="7" t="s">
        <v>58</v>
      </c>
      <c r="H14" s="7"/>
      <c r="I14" s="7"/>
      <c r="J14" s="7"/>
      <c r="K14" s="10"/>
      <c r="L14" s="10"/>
    </row>
    <row r="15" s="1" customFormat="1" ht="33" customHeight="1" spans="1:12">
      <c r="A15" s="19" t="s">
        <v>64</v>
      </c>
      <c r="B15" s="20"/>
      <c r="C15" s="21" t="s">
        <v>65</v>
      </c>
      <c r="D15" s="22" t="s">
        <v>158</v>
      </c>
      <c r="E15" s="23" t="s">
        <v>120</v>
      </c>
      <c r="F15" s="22">
        <v>49852</v>
      </c>
      <c r="G15" s="24" t="s">
        <v>121</v>
      </c>
      <c r="H15" s="25">
        <v>49852</v>
      </c>
      <c r="I15" s="25">
        <v>15</v>
      </c>
      <c r="J15" s="25">
        <v>15</v>
      </c>
      <c r="K15" s="43"/>
      <c r="L15" s="43"/>
    </row>
    <row r="16" s="1" customFormat="1" ht="33" customHeight="1" spans="1:12">
      <c r="A16" s="26"/>
      <c r="B16" s="27"/>
      <c r="C16" s="28"/>
      <c r="D16" s="22" t="s">
        <v>159</v>
      </c>
      <c r="E16" s="23" t="s">
        <v>120</v>
      </c>
      <c r="F16" s="22">
        <v>5</v>
      </c>
      <c r="G16" s="24" t="s">
        <v>121</v>
      </c>
      <c r="H16" s="25">
        <v>5</v>
      </c>
      <c r="I16" s="25">
        <v>15</v>
      </c>
      <c r="J16" s="25">
        <v>15</v>
      </c>
      <c r="K16" s="43"/>
      <c r="L16" s="43"/>
    </row>
    <row r="17" s="1" customFormat="1" ht="30" customHeight="1" spans="1:12">
      <c r="A17" s="29" t="s">
        <v>77</v>
      </c>
      <c r="B17" s="30"/>
      <c r="C17" s="22" t="s">
        <v>123</v>
      </c>
      <c r="D17" s="22" t="s">
        <v>160</v>
      </c>
      <c r="E17" s="23" t="s">
        <v>120</v>
      </c>
      <c r="F17" s="22">
        <v>98</v>
      </c>
      <c r="G17" s="24" t="s">
        <v>81</v>
      </c>
      <c r="H17" s="31">
        <v>0.96</v>
      </c>
      <c r="I17" s="25">
        <v>30</v>
      </c>
      <c r="J17" s="25">
        <v>28</v>
      </c>
      <c r="K17" s="44" t="s">
        <v>161</v>
      </c>
      <c r="L17" s="44"/>
    </row>
    <row r="18" s="1" customFormat="1" ht="30" customHeight="1" spans="1:12">
      <c r="A18" s="19" t="s">
        <v>84</v>
      </c>
      <c r="B18" s="20"/>
      <c r="C18" s="32" t="s">
        <v>85</v>
      </c>
      <c r="D18" s="22" t="s">
        <v>126</v>
      </c>
      <c r="E18" s="23" t="s">
        <v>120</v>
      </c>
      <c r="F18" s="33" t="s">
        <v>127</v>
      </c>
      <c r="G18" s="33" t="s">
        <v>81</v>
      </c>
      <c r="H18" s="33" t="s">
        <v>128</v>
      </c>
      <c r="I18" s="45">
        <v>30</v>
      </c>
      <c r="J18" s="33" t="s">
        <v>162</v>
      </c>
      <c r="K18" s="46" t="s">
        <v>161</v>
      </c>
      <c r="L18" s="47"/>
    </row>
    <row r="19" ht="46" customHeight="1" spans="1:12">
      <c r="A19" s="14" t="s">
        <v>129</v>
      </c>
      <c r="B19" s="14"/>
      <c r="C19" s="14"/>
      <c r="D19" s="34" t="s">
        <v>31</v>
      </c>
      <c r="E19" s="35"/>
      <c r="F19" s="35"/>
      <c r="G19" s="35"/>
      <c r="H19" s="35"/>
      <c r="I19" s="35"/>
      <c r="J19" s="35"/>
      <c r="K19" s="35"/>
      <c r="L19" s="48"/>
    </row>
    <row r="20" ht="25" customHeight="1" spans="1:12">
      <c r="A20" s="7" t="s">
        <v>130</v>
      </c>
      <c r="B20" s="7"/>
      <c r="C20" s="7"/>
      <c r="D20" s="7"/>
      <c r="E20" s="7"/>
      <c r="F20" s="7"/>
      <c r="G20" s="7"/>
      <c r="H20" s="7"/>
      <c r="I20" s="14" t="s">
        <v>131</v>
      </c>
      <c r="J20" s="14" t="s">
        <v>132</v>
      </c>
      <c r="K20" s="14" t="s">
        <v>133</v>
      </c>
      <c r="L20" s="14"/>
    </row>
    <row r="21" ht="25" customHeight="1" spans="1:12">
      <c r="A21" s="7"/>
      <c r="B21" s="7"/>
      <c r="C21" s="7"/>
      <c r="D21" s="7"/>
      <c r="E21" s="7"/>
      <c r="F21" s="7"/>
      <c r="G21" s="7"/>
      <c r="H21" s="7"/>
      <c r="I21" s="39">
        <v>100</v>
      </c>
      <c r="J21" s="39">
        <f>K6+J15+J16+J17+J18</f>
        <v>95</v>
      </c>
      <c r="K21" s="14" t="s">
        <v>134</v>
      </c>
      <c r="L21" s="14"/>
    </row>
    <row r="22" ht="117" customHeight="1" spans="1:12">
      <c r="A22" s="36" t="s">
        <v>135</v>
      </c>
      <c r="B22" s="36"/>
      <c r="C22" s="36"/>
      <c r="D22" s="37"/>
      <c r="E22" s="36"/>
      <c r="F22" s="36"/>
      <c r="G22" s="36"/>
      <c r="H22" s="36"/>
      <c r="I22" s="36"/>
      <c r="J22" s="36"/>
      <c r="K22" s="36"/>
      <c r="L22" s="36"/>
    </row>
  </sheetData>
  <mergeCells count="48">
    <mergeCell ref="A1:L1"/>
    <mergeCell ref="A2:D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5:L15"/>
    <mergeCell ref="K16:L16"/>
    <mergeCell ref="A17:B17"/>
    <mergeCell ref="K17:L17"/>
    <mergeCell ref="A18:B18"/>
    <mergeCell ref="K18:L18"/>
    <mergeCell ref="A19:C19"/>
    <mergeCell ref="D19:L19"/>
    <mergeCell ref="K20:L20"/>
    <mergeCell ref="K21:L21"/>
    <mergeCell ref="A22:L22"/>
    <mergeCell ref="A10:A11"/>
    <mergeCell ref="C15:C16"/>
    <mergeCell ref="H13:H14"/>
    <mergeCell ref="I7:I9"/>
    <mergeCell ref="I13:I14"/>
    <mergeCell ref="J13:J14"/>
    <mergeCell ref="K7:K9"/>
    <mergeCell ref="L6:L9"/>
    <mergeCell ref="A5:B9"/>
    <mergeCell ref="K13:L14"/>
    <mergeCell ref="A20:H21"/>
    <mergeCell ref="A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6</vt:i4>
      </vt:variant>
    </vt:vector>
  </HeadingPairs>
  <TitlesOfParts>
    <vt:vector size="6" baseType="lpstr">
      <vt:lpstr>2023年度部门整体支出绩效自评情况</vt:lpstr>
      <vt:lpstr>2023年度部门整体支出绩效自评表</vt:lpstr>
      <vt:lpstr>项目支出绩效自评表01-创业担保扶贫</vt:lpstr>
      <vt:lpstr>项目支出绩效自评表02-省妇联三下乡</vt:lpstr>
      <vt:lpstr>项目支出绩效自评表03-民族刺绣专项资金</vt:lpstr>
      <vt:lpstr>项目支出绩效自评表04-妇女儿童关爱救助及维权专项资金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余霖涛</cp:lastModifiedBy>
  <dcterms:created xsi:type="dcterms:W3CDTF">2021-02-01T05:55:00Z</dcterms:created>
  <cp:lastPrinted>2021-02-19T05:38:00Z</cp:lastPrinted>
  <dcterms:modified xsi:type="dcterms:W3CDTF">2024-10-24T07:34:09Z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7FFB7E00A34D4579AFA3ED7BA7108955_13</vt:lpwstr>
  </property>
</Properties>
</file>