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汇总表" sheetId="1" r:id="rId1"/>
  </sheets>
  <definedNames>
    <definedName name="_xlnm.Print_Titles" localSheetId="0">'汇总表'!$1:$5</definedName>
  </definedNames>
  <calcPr fullCalcOnLoad="1"/>
</workbook>
</file>

<file path=xl/sharedStrings.xml><?xml version="1.0" encoding="utf-8"?>
<sst xmlns="http://schemas.openxmlformats.org/spreadsheetml/2006/main" count="900" uniqueCount="445">
  <si>
    <t>武定县2023年衔接资金项目表</t>
  </si>
  <si>
    <t>填报单位：武定县乡村振兴局</t>
  </si>
  <si>
    <t>序号</t>
  </si>
  <si>
    <t>项目类别
和项目名称</t>
  </si>
  <si>
    <t>是否属于产业类项目（填是/否）</t>
  </si>
  <si>
    <t>产业发展/基础设施建设</t>
  </si>
  <si>
    <t>项目建设地点</t>
  </si>
  <si>
    <t>项目建设内容</t>
  </si>
  <si>
    <t>衔接资金总投资（万元）</t>
  </si>
  <si>
    <t>脱贫不稳定户、边缘易致贫户、其他农村低收入群体</t>
  </si>
  <si>
    <t>项目建设时间计划</t>
  </si>
  <si>
    <t>绩效目标(有量化的核心指标）</t>
  </si>
  <si>
    <t>项目实施部门</t>
  </si>
  <si>
    <t>行业主管部门</t>
  </si>
  <si>
    <t>备注（项目编码）</t>
  </si>
  <si>
    <t>衔接资金支持合计</t>
  </si>
  <si>
    <t>衔接资金支持中央</t>
  </si>
  <si>
    <t>衔接资金支持省级</t>
  </si>
  <si>
    <t>衔接资金支持市级</t>
  </si>
  <si>
    <t>衔接资金支持县级</t>
  </si>
  <si>
    <t>计划开工时间</t>
  </si>
  <si>
    <t>计划完工时间</t>
  </si>
  <si>
    <t>户数</t>
  </si>
  <si>
    <t>人数</t>
  </si>
  <si>
    <t>合计</t>
  </si>
  <si>
    <t>一</t>
  </si>
  <si>
    <t>农业生产</t>
  </si>
  <si>
    <t>2023年农村劳动力技能培训</t>
  </si>
  <si>
    <t>是</t>
  </si>
  <si>
    <t>产业发展</t>
  </si>
  <si>
    <t>武定县</t>
  </si>
  <si>
    <t>武定县126个行政村农村劳动力技能培训1500人</t>
  </si>
  <si>
    <t>1.受益对象：全县126个行政村脱贫不稳定户、边缘易致贫户、其他农村低收入群体；2.数量指标:农村劳动力技能培训1500人；3.质量指标：工程验收合格率100%；4.时效指标：按照方案计划时效100%完成；5.经济效益指标：促进增收；6.可持续影响指标：促进就业；7.服务对象满意度指标：受益人口满意度≥98%。</t>
  </si>
  <si>
    <t>县乡村振兴局</t>
  </si>
  <si>
    <t>武定县烟草产业烤房建设项目</t>
  </si>
  <si>
    <t>基础设施建设</t>
  </si>
  <si>
    <t>武定县烟草产业烤房建设电烤房建设102座，每座补助1.5万元。</t>
  </si>
  <si>
    <t>1.受益对象：48个行政村受益人口1890户6615人；2.数量指标:电烤房建设102座；3.质量指标：工程验收合格率100%；4.时效指标：按照方案计划时效100%完成；5.经济效益指标：增加就业岗位20个以上，烤烟每亩增收100元以上；6.可持续影响指标：巩固脱贫成果，农业产业可持续发展；7.服务对象满意度指标：受益人口满意度≥98%。</t>
  </si>
  <si>
    <t>县烟草公司</t>
  </si>
  <si>
    <t>狮山镇铺西村委会乡村振兴现代农业产业示范基地建设项目</t>
  </si>
  <si>
    <t>铺西村</t>
  </si>
  <si>
    <t>土地整治217.92亩；新建田间道路4条，均为3.5m宽泥结石路面，总长1665m；新建沟渠10条，总长3609m；新建200m³水池5座；新建5m农机桥一座。项目建成后，有效解决当地360亩农田水利基础设施薄弱问题，通过扶持和引导当地群众发展特色产业实现持续稳定增收增收。项目受益农户147户441人（其中：脱贫户88户285人）。</t>
  </si>
  <si>
    <t>1.受益对象：1个行政村受益人口147户441人；2.数量指标:土地整治217.92亩；新建田间道路4条长1665m；新建沟渠10条，总长3609m；新建200m³水池5座；新建5m农机桥一座；3.质量指标：工程验收合格率100%；4.时效指标：按照方案计划时效100%完成；5.经济效益指标：每亩增收80元以上；6.可持续影响指标：巩固脱贫成果，农业产业可持续发展；7.服务对象满意度指标：受益人口满意度≥98%。</t>
  </si>
  <si>
    <t>狮山镇</t>
  </si>
  <si>
    <t>县农业农村局</t>
  </si>
  <si>
    <t>高桥镇花桥村委会特色产业基地配套基础设施建设项目</t>
  </si>
  <si>
    <t>花桥村</t>
  </si>
  <si>
    <t>新建田间机耕路2条，路面宽均为3m，总长1.981km，路面结构为20cm厚C20混凝土；机耕路挡墙1.437km（M7.5浆砌石，高2.3m），农机桥1座。新建排灌沟渠3条，总长3107m，断面为：0.3×0.4m，采用C20混凝土浇筑；项目建成后，有效解决当地360亩农田水利基础设施薄弱问题，通过扶持和引导当地群众发展特色产业实现持续稳定增收增收。项目受益农户156户700人。</t>
  </si>
  <si>
    <t>1.受益对象：1个行政村受益人口156户700人；2.数量指标:新建田间机耕路2条，总长1.981km，路面结构为20cm厚C20混凝土；机耕路挡墙1.437km，农机桥1座。新建排灌沟渠3条，总长3107m；3.质量指标：工程验收合格率100%；4.时效指标：按照方案计划时效100%完成；5.经济效益指标：每亩增收80元以上；6.可持续影响指标：巩固脱贫成果，农业产业可持续发展；7.服务对象满意度指标：受益人口满意度≥98%。</t>
  </si>
  <si>
    <t>高桥镇</t>
  </si>
  <si>
    <t>高桥镇海子村委会滑石板村太阳斑苹果种植基地建设项目</t>
  </si>
  <si>
    <t>海子村</t>
  </si>
  <si>
    <t>在高桥镇海子村委会滑石板村发展种植太阳斑早熟苹果89.88亩（41株/亩）；新建种植基地机耕路2条，总长1964m，宽3m，路面结构为20cm厚C20混凝土。项目建成后，形成的固定资产产权归属项目受益村集体，生物资产产权归属受益农户，通过扶持和引导项目区群众发展特色产业，实现持续稳定增收。受益农户23户86人（其中：脱贫户20户77人，三类人员3户9人）。</t>
  </si>
  <si>
    <t>1.受益对象：1个行政村受益人口23户86人；2.数量指标:种植太阳斑早熟苹果89.88亩（41株/亩）；新建种植基地机耕路2条，总长1964m；3.质量指标：工程验收合格率100%；4.时效指标：按照方案计划时效100%完成；5.经济效益指标：每亩增收80元以上；6.可持续影响指标：巩固脱贫成果，农业产业可持续发展；7.服务对象满意度指标：受益人口满意度≥98%。</t>
  </si>
  <si>
    <t>猫街镇龙庆关村委会高原蔬菜种植基地建设项目</t>
  </si>
  <si>
    <t>龙庆关村</t>
  </si>
  <si>
    <t>新建水肥一体化喷灌设施800亩；保鲜库1座、共4间，总库容1500m³（每间内径尺寸12m×6.25m×5m、库高5m，设计温度0-5℃），配套安装制冷压缩机组等设备4套；制冰库1座（1间），库容44m³（内径尺寸4m×2.2m×5m，库高5m，设计温度-20—-25℃），配套安装制冷压缩机组等设备1套；农产品分拣车间540㎡（轻钢结构，27m×20m×7.5m，高7.5m）。项目建成后，形成固定资产产权归属龙庆关村委会村集体，建立“财政扶持项目+新型经营主体+合作社+脱贫户”利益联结机制，通过资产收益分红和发展特色产业，壮大脱贫村集体经济、带动脱贫群众持续稳定增收。项目利益联结猫街镇龙庆关村委会村集体，覆盖农户402户1621人（其中：脱贫人口85户332人，“三类人员”5户15人）。</t>
  </si>
  <si>
    <t>1.受益对象：1个行政村受益人口402户1621人；2.数量指标:新建水肥一体化喷灌设施800亩；保鲜库1座、共4间，总库容1500m³（每间内径尺寸12m×6.25m×5m、库高5m，设计温度0-5℃），配套安装制冷压缩机组等设备4套；制冰库1座（1间），库容44m³（内径尺寸4m×2.2m×5m，库高5m，设计温度-20—-25℃），配套安装制冷压缩机组等设备1套；农产品分拣车间540㎡（轻钢结构，27m×20m×7.5m，高7.5m）；3.质量指标：工程验收合格率100%；4.时效指标：按照方案计划时效100%完成；5.经济效益指标：每亩增收100元以上；6.可持续影响指标：巩固脱贫成果，农业产业可持续发展；7.服务对象满意度指标：受益人口满意度≥98%。</t>
  </si>
  <si>
    <t>猫街镇</t>
  </si>
  <si>
    <t>己衣镇己衣村委会以吐庄村芒果种植基地配套基础设施建设项目</t>
  </si>
  <si>
    <t>己衣村</t>
  </si>
  <si>
    <t>新建混凝土取水坝一座，500m³钢筋混凝土水池1座，DN100镀锌钢管3条，总长1.647km；新建3m宽泥结石道路3条，总长1.032km。项目建成后，有效解决罗能村委会201亩芒果种植基地及周边农户机耕道路状况差、设施不完善、农业生产投入成本高等问题，带动当地群众发展特色产业实现持续稳定增收。项目区覆盖己衣村委会农户105户364人（其中：脱贫户55户128人）。</t>
  </si>
  <si>
    <t>1.受益对象：1个行政村受益人口105户364人；2.数量指标:新建混凝土取水坝一座，500m³钢筋混凝土水池1座，DN100镀锌钢管3条，总长1.647km；新建3m宽泥结石道路3条，总长1.032km；3.质量指标：工程验收合格率100%；4.时效指标：按照方案计划时效100%完成；5.经济效益指标：每亩增收100元以上；6.可持续影响指标：巩固脱贫成果，农业产业可持续发展；7.服务对象满意度指标：受益人口满意度≥98%。</t>
  </si>
  <si>
    <t>己衣镇</t>
  </si>
  <si>
    <t>己衣镇新民村委会芒果种植示范园建设项目</t>
  </si>
  <si>
    <t>新民村</t>
  </si>
  <si>
    <t>新芒果苗种植2100株，芒果树移栽650株，嫁接35亩，滴灌50亩，农药喷洒50亩，场地平整25.78亩，大门及展示牌，100m³水池一座，新建围栏610，铺设管道1200m。项目建成后，形成资产归属新民村委会村集体，由村集体自主经营管护，受益纳入村集体经济管理，项目覆盖农户165户、508人（其中：脱贫户45户、194人）。</t>
  </si>
  <si>
    <t>1.受益对象：1个行政村受益人口165户508人；2.数量指标:新芒果苗种植2100株，芒果树移栽650株，嫁接35亩，滴灌50亩，农药喷洒50亩，场地平整25.78亩，大门及展示牌，100m³水池一座，新建围栏610，铺设管道1200m。；3.质量指标：工程验收合格率100%；4.时效指标：按照方案计划时效100%完成；5.经济效益指标：每亩增收80元以上；6.可持续影响指标：巩固脱贫成果，农业产业可持续发展；7.服务对象满意度指标：受益人口满意度≥98%。</t>
  </si>
  <si>
    <t>环州乡他贞、滔谷、拉乌村委会2023年农田建设项目</t>
  </si>
  <si>
    <t>环州乡</t>
  </si>
  <si>
    <t>他贞村委会：修建田间机耕路16条，总长8.090km。其中：他贞大村3条、长3.570km，3.5m宽1条，长2.997km，其余均为3m宽；下羊厩房村3条、长0.366km，均为3m宽；苗子弯村2条、长0.357km，均为3m宽；上羊厩房村3条、长1.391km，均为3m宽；起里谷二组2条、长0.637km，均为3m宽；起里谷一组3条、长1.769km，均为3m宽。路面结构为：10cm砂石垫层+20cm厚C20砼混凝土。
稻谷村委会：修建田间机耕路3条，总长4.300km，均为3m宽。路面结构为：10cm砂石垫层+20cm厚C20砼混凝土。
拉乌村委会：修建田间机耕路1条，总长3.496km，3.5m宽。路面结构为：10cm砂石垫层+20cm厚C20砼混凝土。新建农机桥1座。</t>
  </si>
  <si>
    <t>1.受益对象：3个行政村受益人口927户3244人；2.数量指标:他贞村委会：修建田间机耕路16条，总长8.090km，稻谷村委会：修建田间机耕路3条，总长4.300km，拉乌村委会：修建田间机耕路1条，总长3.496km；3.质量指标：工程验收合格率100%；4.时效指标：按照方案计划时效100%完成；5.经济效益指标：节约运输成本20元/公里；6.可持续影响指标：巩固脱贫成果，农业产业可持续发展；7.服务对象满意度指标：受益人口满意度≥98%。</t>
  </si>
  <si>
    <t>猫街镇三家村黄栗树—庄房箐片区生产道路道路硬化项目</t>
  </si>
  <si>
    <t>三家村</t>
  </si>
  <si>
    <t>三家村黄栗树村至庄房箐村生产道路建设项目机耕路长6768米，宽3.5米，高0.2米，新建农桥4座，安装涵管190米，路基调型开挖回填土方4680立方米，浇筑沉砂池16个，设置错车道12个.</t>
  </si>
  <si>
    <t>1.受益对象：1个行政村受益人口74户259人；2.数量指标:机耕路长6768米，宽3.5米，高0.2米，新建农桥4座，安装涵管190米，路基调型开挖回填土方4680立方米，浇筑沉砂池16个，设置错车道12个；3.质量指标：工程验收合格率100%；4.时效指标：按照方案计划时效100%完成；5.经济效益指标：节约运输成本20元/公里；6.可持续影响指标：巩固脱贫成果，农业产业可持续发展；7.服务对象满意度指标：受益人口满意度≥98%。</t>
  </si>
  <si>
    <t>插甸镇康照村委会七棵树村机耕路施建设项目</t>
  </si>
  <si>
    <t>康照村</t>
  </si>
  <si>
    <t>机耕路土方开挖5200立方米，石方开挖1300立方米，30涵管90米，50涵管150米，80涵管6米，农机桥3座，M7.5挡墙103立方米。</t>
  </si>
  <si>
    <t>1.受益对象：1个行政村受益人口67户234人；2.数量指标:机耕路土方开挖5200立方米，石方开挖1300立方米，30涵管90米，50涵管150米，80涵管6米，农机桥3座，M7.5挡墙103立方米；3.质量指标：工程验收合格率100%；4.时效指标：按照方案计划时效100%完成；5.经济效益指标：节约运输成本20元/公里；6.可持续影响指标：巩固脱贫成果，农业产业可持续发展；7.服务对象满意度指标：受益人口满意度≥98%。</t>
  </si>
  <si>
    <t>插甸镇</t>
  </si>
  <si>
    <t>东坡乡万则里产业道路修复项目</t>
  </si>
  <si>
    <t>万则里村</t>
  </si>
  <si>
    <t>东坡乡农产品外运，万则里至元谋火车站产业道路基进行修复扩宽改建，路基挖土方 7212.91m³；路基挖石方 3091.35m³；利用土石混填 5260.52m³；M7.5 浆砌片块石挡土墙 4414.7m³；M7.5 浆砌片边沟 4637.09m³；1-1.0 米钢筋混凝土圆管涵80m；洞身、洞口 M7.5 浆砌片块石砌体 277.05m³。</t>
  </si>
  <si>
    <t>1.受益对象：2个行政村受益人口350户1225人；2.数量指标:机耕路土方开挖5200立方米，石方开挖1300立方米，30涵管90米，50涵管150米，80涵管6米，农机桥3座，M7.5挡墙103立方米；3.质量指标：工程验收合格率100%；4.时效指标：按照方案计划时效100%完成；5.经济效益指标：节约运输成本20元/公里；6.可持续影响指标：巩固脱贫成果，农业产业可持续发展；7.服务对象满意度指标：受益人口满意度≥98%。</t>
  </si>
  <si>
    <t>东坡乡</t>
  </si>
  <si>
    <t>狮山镇乐美村委会响水箐产业道路建设项目</t>
  </si>
  <si>
    <t>乐美村</t>
  </si>
  <si>
    <t>1、硬化机耕路3500m宽4m厚0.2m,C20砼2800立方；2、每侧0.5米宽土路肩，土方回填1050立方；3、8个错车道；4、硬化道路长1100m宽3m厚0.2m,C20砼660立方，每侧0.5米宽土路肩，土方回填厚度30cm，路基土方整形4440立方；5、600钢筋混凝土圆管涵48米；6、坝埂铁艺栏杆140米；6、跨径11米，桥面宽3米，混凝土护栏。</t>
  </si>
  <si>
    <t>1.受益对象：1个行政村受益人口420户1470人；2.数量指标:硬化机耕路3500m宽4m厚0.2m,C20砼2800立方，硬化道路长1100m宽3m厚0.2m,C20砼660立方；3.质量指标：工程验收合格率100%；4.时效指标：按照方案计划时效100%完成；5.经济效益指标：节约运输成本20元/公里；6.可持续影响指标：巩固脱贫成果，农业产业可持续发展；7.服务对象满意度指标：受益人口满意度≥98%。</t>
  </si>
  <si>
    <t>狮山镇西和村委会小坝箐村田间机耕路项目</t>
  </si>
  <si>
    <t>西和村</t>
  </si>
  <si>
    <t>新开挖机耕路3.704千米，路面宽4米，修建错车路18个，修建涵洞15个，土方回填开挖、挡土墙等工程。</t>
  </si>
  <si>
    <t>1.受益对象：1个行政村受益人口39户136人；2.数量指标:新开挖机耕路3.704千米，路面宽4米，修建错车路18个，修建涵洞15个，土方回填开挖、挡土墙等工程；3.质量指标：工程验收合格率100%；4.时效指标：按照方案计划时效100%完成；5.经济效益指标：节约运输成本20元/公里；6.可持续影响指标：巩固脱贫成果，农业产业可持续发展；7.服务对象满意度指标：受益人口满意度≥98%。</t>
  </si>
  <si>
    <t>田心乡利米村委会碑自古村2023年度产业发展道路建设项目</t>
  </si>
  <si>
    <t>利米村</t>
  </si>
  <si>
    <t>（1）新开挖机耕路652m，C20硬化长642m，均宽4.5m，厚度0.2m；（2）建设涵洞一座，涵洞截面尺寸1.5*2m，配套建设涵洞迎水、送水、两邦浆砌石挡土墙约200m³；（3）建设三面光沟150m（有效过水截面40*40cm，沟帮宽30cm、高55，沟底宽40cm，高15cm）；（4）配套实施道路两侧浆砌石挡土墙697.67m³、土方开挖2566m³、土方回填774m³、涵管24m，路基调型、涵洞钢筋砼盖板等内容。受益土地面积约700亩（主要种植水稻、玉米、两青豆等）。</t>
  </si>
  <si>
    <t>1.受益对象：1个行政村受益人口62户217人；2.数量指标:（1）新开挖机耕路652m，C20硬化长642m，（2）建设涵洞一座，涵洞截面尺寸1.5*2m，（3）建设三面光沟150m；（4）配套实施道路两侧浆砌石挡土墙697.67m³涵洞钢筋砼盖板等内容。受益土地面积约700亩；3.质量指标：工程验收合格率100%；4.时效指标：按照方案计划时效100%完成；5.经济效益指标：节约运输成本20元/公里；6.可持续影响指标：巩固脱贫成果，农业产业可持续发展；7.服务对象满意度指标：受益人口满意度≥98%。</t>
  </si>
  <si>
    <t>田心乡</t>
  </si>
  <si>
    <t>田心乡德德卡村委会下新村2023年度产业发展道路建设项目</t>
  </si>
  <si>
    <t>德德卡村</t>
  </si>
  <si>
    <t>（1）新开挖机耕路336m，C20硬化长336m，均宽4m，厚度0.2m；（2）建设涵洞一座，涵洞截面尺寸2*4m，配套建设涵洞迎水、送水、两邦浆砌石挡土墙约130m³；（3）建设三面光沟140m（有效过水截面40*40cm，沟帮宽30cm、高55，沟底宽40cm，高15cm）；（4）配套实施道路两侧浆砌石挡土墙122.79m³、土方开挖1408.8m³、土方回填112m³、涵管20m，路基调型、涵洞钢筋砼盖板等内容。受益土地面积约400亩（主要种植烤烟、玉米、两青豆等）。</t>
  </si>
  <si>
    <t>1.受益对象：1个行政村受益人口108户378人；2.数量指标:新开挖机耕路336m，C20硬化长336m，均宽4m，厚度0.2m；（2）建设涵洞一座，涵洞截面尺寸2*4m，（3）建设三面光沟140m，（4）配套实施道路两侧浆砌石挡土墙122.79m³；3.质量指标：工程验收合格率100%；4.时效指标：按照方案计划时效100%完成；5.经济效益指标：节约运输成本20元/公里；6.可持续影响指标：巩固脱贫成果，农业产业可持续发展；7.服务对象满意度指标：受益人口满意度≥98%。</t>
  </si>
  <si>
    <t>白路镇岔河村委会洒胶泥旧村民族团结示范村</t>
  </si>
  <si>
    <t>白路镇</t>
  </si>
  <si>
    <t>1.C20砼产业机耕路建设2267米；2.支砌M7.5浆砌石挡墙11段总长89.2米，均高3.2米，厚1.7米；3.支砌M7.5浆砌石挡墙11段总长89.2米，均高3.2米，厚1.7米。</t>
  </si>
  <si>
    <t>1.受益对象：1个行政村受益人口26户87人；2.数量指标:1.C20砼产业机耕路建设2267米；2.支砌M7.5浆砌石挡墙11段总长89.2米，均高3.2米，厚1.7米；3.支砌M7.5浆砌石挡墙11段总长89.2米，均高3.2米，厚1.7米。；3.质量指标：工程验收合格率100%；4.时效指标：按照方案计划时效100%完成；5.经济效益指标：节约运输成本20元/公里；6.可持续影响指标：巩固脱贫成果，农业产业可持续发展；7.服务对象满意度指标：受益人口满意度≥98%。</t>
  </si>
  <si>
    <t>县民宗局</t>
  </si>
  <si>
    <t>白路镇白路村委会张家村民族团结示范村</t>
  </si>
  <si>
    <t>1.新建机耕路路（宽3.5m）长1074m；2.配套排水沟（0.5×0.5m）221m；3.浆砌石排水沟（1.5×2m）49m、排水沟（0.3×0.4m）95m；4.新建雨水管道（φ300波纹管）42m；5.新建污水管道（φ300波纹管）1292m、6.检查井32座；7.新建污水处理氧化塘（35m³）2座、沉淀池98个；8.引水管500m；</t>
  </si>
  <si>
    <t>1.受益对象：1个行政村受益人口58户167人；2.数量指标:1.1.新建机耕路路（宽3.5m）长1074m；2.配套排水沟（0.5×0.5m）221m；3.浆砌石排水沟（1.5×2m）49m、排水沟（0.3×0.4m）95m；4.新建雨水管道（φ300波纹管）42m；5.新建污水管道（φ300波纹管）1292m、6.检查井32座；7.新建污水处理氧化塘（35m³）2座、沉淀池98个；8.引水管500m；；3.质量指标：工程验收合格率100%；4.时效指标：按照方案计划时效100%完成；5.经济效益指标：节约运输成本20元/公里；6.可持续影响指标：巩固脱贫成果，农业产业可持续发展；7.服务对象满意度指标：受益人口满意度≥98%。</t>
  </si>
  <si>
    <t>田心乡鲁期村委会鲁期村机耕路建设项目</t>
  </si>
  <si>
    <t>鲁期村</t>
  </si>
  <si>
    <t>建设机耕路2段，全长1395m，均宽3m。具体工程量如下：C20现浇砼路面897m³，路基调型1006.5m³，M7.5浆砌石54m³，开挖土石方1533.56m³。</t>
  </si>
  <si>
    <t>1.受益对象：1个行政村受益人口176户616人；2.数量指标:建设机耕路2段，全长1395m，均宽3m。具体工程量如下：C20现浇砼路面897m³，路基调型1006.5m³，M7.5浆砌石54m³，开挖土石方1533.56m³；3.质量指标：工程验收合格率100%；4.时效指标：按照方案计划时效100%完成；5.经济效益指标：节约运输成本20元/公里；6.可持续影响指标：巩固脱贫成果，农业产业可持续发展；7.服务对象满意度指标：受益人口满意度≥98%。</t>
  </si>
  <si>
    <t>插甸镇哪吐村委会乡村振兴示范村建设项目（产业发展）</t>
  </si>
  <si>
    <t>哪吐</t>
  </si>
  <si>
    <t>主要建设内容：土地整改300亩 、大棚建设100亩、机耕路新建和修缮1809米、冷链物流基础设施510平方米（加工车间310平方米、冷库600立方米）建设哪吐村级电商平台1个；</t>
  </si>
  <si>
    <t>1.受益对象：1个行政村受益人口461户1613人；2.数量指标:土地整改300亩 、大棚建设100亩、机耕路新建和修缮1809米、冷链物流基础设施510平方米（加工车间310平方米、冷库600立方米）建设哪吐村级电商平台1个；3.质量指标：工程验收合格率100%；4.时效指标：按照方案计划时效100%完成；5.经济效益指标：土地每亩增收80元以上，道路节约运输成本20元/公里；6.可持续影响指标：巩固脱贫成果，农业产业可持续发展；7.服务对象满意度指标：受益人口满意度≥98%。</t>
  </si>
  <si>
    <t>县农业农村局
县乡村振兴局</t>
  </si>
  <si>
    <t>东坡乡水口村委会水口村民族团结示范村建设项目</t>
  </si>
  <si>
    <t>水口村</t>
  </si>
  <si>
    <t>机耕路建设2.13公里、水利小坝建设项目清淤2000立方米，浆砌石123立方米，改善灌溉500亩。</t>
  </si>
  <si>
    <t>1.受益对象：1个行政村受益人口230户805人；2.数量指标:机耕路建设2.13公里、水利小坝建设项目清淤2000立方米，浆砌石123立方米，改善灌溉500亩；3.质量指标：工程验收合格率100%；4.时效指标：按照方案计划时效100%完成；5.经济效益指标：道路节约运输成本20元/公里；6.可持续影响指标：巩固脱贫成果，农业产业可持续发展；7.服务对象满意度指标：受益人口满意度≥98%。</t>
  </si>
  <si>
    <t>狮山镇吆鹰村委会钱家村机耕路基础设施建设项目</t>
  </si>
  <si>
    <t>钱家村</t>
  </si>
  <si>
    <t>吆鹰村委会钱家村机耕路建设1.75公里。</t>
  </si>
  <si>
    <t>1.受益对象：1个行政村受益人口64户224人；2.数量指标:吆鹰村委会钱家村机耕路建设1.75公里；3.质量指标：工程验收合格率100%；4.时效指标：按照方案计划时效100%完成；5.经济效益指标：土地每亩增收80元以上，道路节约运输成本20元/公里；6.可持续影响指标：巩固脱贫成果，农业产业可持续发展；7.服务对象满意度指标：受益人口满意度≥98%。</t>
  </si>
  <si>
    <t>万德镇马德平村委会红山湾村机耕路基础设施建设项目</t>
  </si>
  <si>
    <t>红山湾村</t>
  </si>
  <si>
    <t>马德平村委会红山湾村机耕路建设1.12公里，</t>
  </si>
  <si>
    <t>1.受益对象：1个行政村受益人口82户287人；2.数量指标:马德平村委会红山湾村机耕路建设1.12公里；3.质量指标：工程验收合格率100%；4.时效指标：按照方案计划时效100%完成；5.经济效益指标：土地每亩增收80元以上，道路节约运输成本20元/公里；6.可持续影响指标：巩固脱贫成果，农业产业可持续发展；7.服务对象满意度指标：受益人口满意度≥98%。</t>
  </si>
  <si>
    <t>万德镇</t>
  </si>
  <si>
    <t>高桥镇花桥板栗深加工车间配套建设项目</t>
  </si>
  <si>
    <t>建设1500m³冷库一个，1200元/m³，共计180万元</t>
  </si>
  <si>
    <t>1.受益对象：高桥镇及周边区域；2.数量指标：500m³冷库一个，1200元/m³；3.质量指标：工程验收合格率100%；4.时效指标：按照方案计划时效100%完成；5.经济效益指标：每年约9万元分红花桥村委会；6.可持续影响指标：巩固脱贫成果，壮大村集体经济，农业产业可持续发展；7.服务对象满意度指标：受益人口满意度≥98%。</t>
  </si>
  <si>
    <t>县林草局</t>
  </si>
  <si>
    <t>高桥镇勒外村委会高原特色蔬菜产业物流园配套基础设施建设项目</t>
  </si>
  <si>
    <t>勒外村</t>
  </si>
  <si>
    <t>新建100m3消防水池1座（砖砌体+C25混凝土池底浇筑）；C20混凝土浇筑绕厂排水沟338m，断面为40cm×50cm；公厕旁围栏内护坡48m，采用砖砌（含抹灰、刮白、刷漆）+C20混凝土压顶（15cm厚）；M7.5浆砌石砌筑挡墙448.65 m3、安装护栏617m；改造园区公厕1座、水塘改造1个，以及配套设施建设等。项目建成后，有效解决高桥镇勒外村高原特色蔬菜产业物流园附属基础设施不配套、不完善等问题，通过发展特色产业带动脱贫群众增收。项目覆盖农户1034户3987人（其中：脱贫户88户285人）。</t>
  </si>
  <si>
    <t>1.受益对象：高桥镇勒外村委及周边区域1034户3987人；2.数量指标：新建100m3消防水池1座（砖砌体+C25混凝土池底浇筑）；C20混凝土浇筑绕厂排水沟338m，断面为40cm×50cm；公厕旁围栏内护坡48m，采用砖砌（含抹灰、刮白、刷漆）+C20混凝土压顶（15cm厚）；M7.5浆砌石砌筑挡墙448.65 m3、安装护栏617m；改造园区公厕1座、水塘改造1个，以及配套设施建设等；3.质量指标：工程验收合格率100%；4.时效指标：按照方案计划时效100%完成；5.经济效益指标：每年约10万元分红村委会；6.可持续影响指标：巩固脱贫成果，壮大村集体经济，农业产业可持续发展；7.服务对象满意度指标：受益人口满意度≥98%。</t>
  </si>
  <si>
    <t>高桥镇弯腰树农特产品分拣中心建设项目</t>
  </si>
  <si>
    <t>弯腰树</t>
  </si>
  <si>
    <t>新建钢结构彩钢瓦顶农产品交易中心2636㎡（其中：A区长88.1m、宽24.9m、占地面积2011m2，B区长59.0m、宽10.6m、占地面积625m2，层高均为6米、一层），配套建设室内水电、排水沟、装修装饰等附属工程；C20混凝土原道路损坏部分拆除754.6m³（含外运）；进场道路硬化2832m2，路面结构为10cm厚碎石垫层夯压+20cm厚C20混泥土（含刻纹）；新建交易市场摊位514.5㎡（零星砖砌体+C20钢筋混凝土预制平板货台）；配套消防设施安装工程，其中：铺设消防输水管道400m（DN100热镀锌钢管）、安装室内消火栓5套、消防水泵接合器2套、购置手提式灭火器（MF/ABC4）30具等。项目建成后，形成固定资产产权归属高桥镇石腊它、高姑拉、树沟、庄良、己梯、小河、弯腰树、尼嘎古，西菊拉9个村委会村集体，采取“财政扶持项目+新型经营主体+合作社+脱贫户”利益联结模式，租赁给合作主体生产经营，通过资产收益分红、促进当地农特产品流通等方式，壮大脱贫村集体经济、带动脱贫群众发展产业持续稳定增收。受益农户2643户10037人，其中：脱贫户1228户4754人、“三类人员”60户244人。</t>
  </si>
  <si>
    <t>1.受益对象：高桥镇弯腰树村及周边区域1228户4754人；2.数量指标：新建钢结构彩钢瓦顶农产品交易中心2636㎡；3.质量指标：工程验收合格率100%；4.时效指标：按照方案计划时效100%完成；5.经济效益指标：每年约19万元分红村委会；6.可持续影响指标：巩固脱贫成果，壮大村集体经济，农业产业可持续发展；7.服务对象满意度指标：受益人口满意度≥98%。</t>
  </si>
  <si>
    <t>发窝乡核桃初加工机械一体化生产线建设项目</t>
  </si>
  <si>
    <t>发窝乡</t>
  </si>
  <si>
    <t>新建钢架厂房800㎡，新建仓库300㎡，场地平整1000㎡，地面硬化1500㎡，浆砌石挡墙50m，新建空气能核桃、花椒初加工机械一体化设备2套，围墙50m及栅栏，变压器、输电线、电感等动力输电设备1套。</t>
  </si>
  <si>
    <t>1.受益对象：发窝乡及周边区域1212户4243人；2.数量指标：新建钢架厂房800㎡，新建仓库300㎡，场地平整1000㎡，地面硬化1500㎡，浆砌石挡墙50m，新建空气能核桃、花椒初加工机械一体化设备2套，围墙50m及栅栏，变压器、输电线、电感等动力输电设备1套；3.质量指标：工程验收合格率100%；4.时效指标：按照方案计划时效100%完成；5.经济效益指标：每年约15万元分红村委会；6.可持续影响指标：巩固脱贫成果，壮大村集体经济，农业产业可持续发展；7.服务对象满意度指标：受益人口满意度≥98%。</t>
  </si>
  <si>
    <t>发窝乡它亨村委会发古旧村易地搬迁安置点后续扶持项目</t>
  </si>
  <si>
    <t>发古旧村</t>
  </si>
  <si>
    <t>发古新农村易地搬迁安置点至老村子机耕路硬化产业机耕路 3604m，配套倒车台1处，错车台9处，涵管13处。3m挡墙79m，4m挡墙10m，5m农机桥1座，新建100立方米水池1个。产业机耕路配套 0.3×0.4m 排水沟 1793m覆盖800亩农田地，其中：种植玉米200亩，种植经济作物600亩。</t>
  </si>
  <si>
    <t>1.受益对象：1个行政村受益人口47户164人；2.数量指标:机耕路硬化产业机耕路 3604m，配套倒车台1处，错车台9处，涵管13处。3m挡墙79m，4m挡墙10m，5m农机桥1座，新建100立方米水池1个。产业机耕路配套 0.3×0.4m 排水沟 1793m覆盖800亩农田地，其中：种植玉米200亩，种植经济作物600亩。；3.质量指标：工程验收合格率100%；4.时效指标：按照方案计划时效100%完成；5.经济效益指标：土地每亩增收80元以上，道路节约运输成本20元/公里；6.可持续影响指标：巩固脱贫成果，农业产业可持续发展；7.服务对象满意度指标：受益人口满意度≥98%。</t>
  </si>
  <si>
    <t>县发改局</t>
  </si>
  <si>
    <t>发窝乡乍基村委会荞地湾湾易地搬迁安置点后续扶持项目</t>
  </si>
  <si>
    <t>荞地湾湾</t>
  </si>
  <si>
    <t>糯作新村至老村子机耕路硬化长2800m，宽3.5m。覆盖300亩农田地，其中：种植玉米150亩，种植经济作物300亩。</t>
  </si>
  <si>
    <t>1.受益对象：1个行政村受益人口42户147人；2.数量指标:糯作新村至老村子机耕路硬化长2800m，宽3.5m。覆盖300亩农田地，其中：种植玉米150亩，种植经济作物300亩；3.质量指标：工程验收合格率100%；4.时效指标：按照方案计划时效100%完成；5.经济效益指标：土地每亩增收80元以上，道路节约运输成本20元/公里；6.可持续影响指标：巩固脱贫成果，农业产业可持续发展；7.服务对象满意度指标：受益人口满意度≥98%。</t>
  </si>
  <si>
    <t>白路镇毕家片区综合开发工程</t>
  </si>
  <si>
    <t>毕家</t>
  </si>
  <si>
    <t>1.取水坝工程：为重力坝、断面采用WES实用堰，全坝段溢流，长5m，坝高2.4m。
2.渠道工程：新建三面光沟渠1492.76米，其中上枳旧1#沟渠段渠长356.62m，设计灌溉面积192亩；上枳旧2#沟渠段渠长99.6m，设计灌溉面积46亩；上枳旧3#沟渠段渠长257.65m，设计灌溉面积81.3亩；上枳旧至毕家小村沟渠位于毕家小河上游，渠道全长778.89m。
3.水池、水窖工程：在天生桥新建200m³调节水池1座，其余项目区因土地情况，分散建设20m³水窖20座。
4.机耕路及道路硬化工程：本工程建设道路总长2181.057米，其中黑箐村道路长156.19m，白家庄一号路长446.445m，白家庄二号路长81.686m，下枳旧道路长1015m，木安刀道路长481.736m，道路红线宽度5.0米和5.5米。                                                                                            5.灾毁水毁防洪墙工程：阿拉柞大村段全长327.65m，阿拉柞小村段全长230.58m。</t>
  </si>
  <si>
    <t>1.受益对象：1个行政村受益人口184户644人；2.数量指标:取水坝工程为重力坝、断面采用WES实用堰，全坝段溢流，长5m，坝高2.4m。
2.渠道工程：新建三面光沟渠1492.76米，其中上枳旧1#沟渠段渠长356.62m，设计灌溉面积192亩；上枳旧2#沟渠段渠长99.6m，设计灌溉面积46亩；上枳旧3#沟渠段渠长257.65m，设计灌溉面积81.3亩；上枳旧至毕家小村沟渠位于毕家小河上游，渠道全长778.89m。；3.质量指标：工程验收合格率100%；4.时效指标：按照方案计划时效100%完成；5.经济效益指标：土地每亩增收80元以上，道路节约运输成本20元/公里；6.可持续影响指标：巩固脱贫成果，农业产业可持续发展；7.服务对象满意度指标：受益人口满意度≥98%。</t>
  </si>
  <si>
    <t>插甸镇上沾良村委会产业发展项目</t>
  </si>
  <si>
    <t>建设大棚6.5亩，单价44920元/亩，棚间道路300米，就地开挖及回填土方1739立方米，单价4.6元/立方米。</t>
  </si>
  <si>
    <t>1.受益对象：1个行政村受益人口110户524人；2.数量指标:取水坝工程为重力坝、断面采用WES实用堰，全坝段溢流，长5m，坝高2.4m。
2.渠道工程：新建三面光沟渠1492.76米，其中上枳旧1#沟渠段渠长356.62m，设计灌溉面积192亩；上枳旧2#沟渠段渠长99.6m，设计灌溉面积46亩；上枳旧3#沟渠段渠长257.65m，设计灌溉面积81.3亩；上枳旧至毕家小村沟渠位于毕家小河上游，渠道全长778.89m。；3.质量指标：工程验收合格率100%；4.时效指标：按照方案计划时效100%完成；5.经济效益指标：土地每亩增收80元以上，道路节约运输成本20元/公里；6.可持续影响指标：巩固脱贫成果，农业产业可持续发展；7.服务对象满意度指标：受益人口满意度≥98%。</t>
  </si>
  <si>
    <t>插甸镇上沾良村委会松包园村肉牛产业发展项目</t>
  </si>
  <si>
    <t>建设标准化牛舍680㎡（17栋，40㎡/栋）以及水、电、路粪污处理设施设备配套等。</t>
  </si>
  <si>
    <t>1.受益对象：1个行政村受益人口21户87人；2.数量指标:取水坝工程为重力坝、断面采用WES实用堰，全坝段溢流，长5m，坝高2.4m。
2.渠道工程：新建三面光沟渠1492.76米，其中上枳旧1#沟渠段渠长356.62m，设计灌溉面积192亩；上枳旧2#沟渠段渠长99.6m，设计灌溉面积46亩；上枳旧3#沟渠段渠长257.65m，设计灌溉面积81.3亩；上枳旧至毕家小村沟渠位于毕家小河上游，渠道全长778.89m。；3.质量指标：工程验收合格率100%；4.时效指标：按照方案计划时效100%完成；5.经济效益指标：土地每亩增收80元以上，道路节约运输成本20元/公里；6.可持续影响指标：巩固脱贫成果，农业产业可持续发展；7.服务对象满意度指标：受益人口满意度≥98%。</t>
  </si>
  <si>
    <t>武定县产业发展配套项目</t>
  </si>
  <si>
    <t>11个乡（镇）产业发展配套项目。</t>
  </si>
  <si>
    <t>1.受益对象：1个行政村受益人口1541户510人；2.数量指标:取水坝工程为重力坝、断面采用WES实用堰，全坝段溢流，长5m，坝高2.4m。
2.渠道工程：新建三面光沟渠1492.76米，其中上枳旧1#沟渠段渠长356.62m，设计灌溉面积192亩；上枳旧2#沟渠段渠长99.6m，设计灌溉面积46亩；上枳旧3#沟渠段渠长257.65m，设计灌溉面积81.3亩；上枳旧至毕家小村沟渠位于毕家小河上游，渠道全长778.89m。；3.质量指标：工程验收合格率100%；4.时效指标：按照方案计划时效100%完成；5.经济效益指标：土地每亩增收80元以上，道路节约运输成本20元/公里；6.可持续影响指标：巩固脱贫成果，农业产业可持续发展；7.服务对象满意度指标：受益人口满意度≥98%。</t>
  </si>
  <si>
    <t>县气象局</t>
  </si>
  <si>
    <t>白路镇毕家村委会西拉村产业道路建设项目</t>
  </si>
  <si>
    <r>
      <t>西拉村产业道路硬化长750m，宽3m，厚0.2m，C</t>
    </r>
    <r>
      <rPr>
        <vertAlign val="subscript"/>
        <sz val="10"/>
        <color indexed="8"/>
        <rFont val="宋体"/>
        <family val="0"/>
      </rPr>
      <t>25</t>
    </r>
    <r>
      <rPr>
        <sz val="10"/>
        <color indexed="8"/>
        <rFont val="宋体"/>
        <family val="0"/>
      </rPr>
      <t>砼450m</t>
    </r>
    <r>
      <rPr>
        <vertAlign val="superscript"/>
        <sz val="10"/>
        <color indexed="8"/>
        <rFont val="宋体"/>
        <family val="0"/>
      </rPr>
      <t>3</t>
    </r>
    <r>
      <rPr>
        <sz val="10"/>
        <color indexed="8"/>
        <rFont val="宋体"/>
        <family val="0"/>
      </rPr>
      <t>，M</t>
    </r>
    <r>
      <rPr>
        <vertAlign val="subscript"/>
        <sz val="10"/>
        <color indexed="8"/>
        <rFont val="宋体"/>
        <family val="0"/>
      </rPr>
      <t>7.5</t>
    </r>
    <r>
      <rPr>
        <sz val="10"/>
        <color indexed="8"/>
        <rFont val="宋体"/>
        <family val="0"/>
      </rPr>
      <t>浆砌石挡墙10.5m</t>
    </r>
    <r>
      <rPr>
        <vertAlign val="superscript"/>
        <sz val="10"/>
        <color indexed="8"/>
        <rFont val="宋体"/>
        <family val="0"/>
      </rPr>
      <t>3</t>
    </r>
    <r>
      <rPr>
        <sz val="10"/>
        <color indexed="8"/>
        <rFont val="宋体"/>
        <family val="0"/>
      </rPr>
      <t>，安装600mm预制混凝土管12m，错车道3道C</t>
    </r>
    <r>
      <rPr>
        <vertAlign val="subscript"/>
        <sz val="10"/>
        <color indexed="8"/>
        <rFont val="宋体"/>
        <family val="0"/>
      </rPr>
      <t>25</t>
    </r>
    <r>
      <rPr>
        <sz val="10"/>
        <color indexed="8"/>
        <rFont val="宋体"/>
        <family val="0"/>
      </rPr>
      <t>砼11.2m</t>
    </r>
    <r>
      <rPr>
        <vertAlign val="superscript"/>
        <sz val="10"/>
        <color indexed="8"/>
        <rFont val="宋体"/>
        <family val="0"/>
      </rPr>
      <t>3</t>
    </r>
    <r>
      <rPr>
        <sz val="10"/>
        <color indexed="8"/>
        <rFont val="宋体"/>
        <family val="0"/>
      </rPr>
      <t>，路基调形2250m</t>
    </r>
    <r>
      <rPr>
        <vertAlign val="superscript"/>
        <sz val="10"/>
        <color indexed="8"/>
        <rFont val="宋体"/>
        <family val="0"/>
      </rPr>
      <t>3</t>
    </r>
    <r>
      <rPr>
        <sz val="10"/>
        <color indexed="8"/>
        <rFont val="宋体"/>
        <family val="0"/>
      </rPr>
      <t>，路肩培土150m</t>
    </r>
    <r>
      <rPr>
        <vertAlign val="superscript"/>
        <sz val="10"/>
        <color indexed="8"/>
        <rFont val="宋体"/>
        <family val="0"/>
      </rPr>
      <t>3</t>
    </r>
    <r>
      <rPr>
        <sz val="10"/>
        <color indexed="8"/>
        <rFont val="宋体"/>
        <family val="0"/>
      </rPr>
      <t>。</t>
    </r>
  </si>
  <si>
    <t>1.受益对象：1个行政村受益人口63户197人；2.数量指标:取水坝工程为重力坝、断面采用WES实用堰，全坝段溢流，长5m，坝高2.4m。
2.渠道工程：新建三面光沟渠1492.76米，其中上枳旧1#沟渠段渠长356.62m，设计灌溉面积192亩；上枳旧2#沟渠段渠长99.6m，设计灌溉面积46亩；上枳旧3#沟渠段渠长257.65m，设计灌溉面积81.3亩；上枳旧至毕家小村沟渠位于毕家小河上游，渠道全长778.89m。；3.质量指标：工程验收合格率100%；4.时效指标：按照方案计划时效100%完成；5.经济效益指标：土地每亩增收80元以上，道路节约运输成本20元/公里；6.可持续影响指标：巩固脱贫成果，农业产业可持续发展；7.服务对象满意度指标：受益人口满意度≥98%。</t>
  </si>
  <si>
    <t>2023年脱贫人口小额信贷贴息</t>
  </si>
  <si>
    <t>2023年度小额信贷贴息武定县11个乡（镇），扶持农户8723户。</t>
  </si>
  <si>
    <t>高桥镇大村村委会产业沟渠建设项目</t>
  </si>
  <si>
    <t>M7.5浆砌石374.45立方米，C20混凝土浇筑40.34立方米，土方开挖213.4立方米。</t>
  </si>
  <si>
    <t>县水务局</t>
  </si>
  <si>
    <t>武定县新型农村集体经济产业基地建设项目</t>
  </si>
  <si>
    <t>县农村供水保障专项行动项目县级配套资金。</t>
  </si>
  <si>
    <t>组织部</t>
  </si>
  <si>
    <t>己衣镇片区综合开发工程</t>
  </si>
  <si>
    <t>1.渠道工程：打基、营上沟渠渠长1138.78m，设计灌溉面积1500亩。
2.管道工程：更德片区引水灌溉工程从已建管道终点处取水，已建管道取水点位于故木箐水库。管道全长3674.55m。
3.机耕路及道路硬化工程：本工程总建设道路2170.794m，其中中山河一号道路长830.933m、中山河二号道路长1017.25m、己衣小村道路长322.611m、道路红线宽度为5.5m和7.5m。
4.坝塘清淤工程：对11个坝塘进行清淤，共计清淤56190.48m³。</t>
  </si>
  <si>
    <t>1.受益对象：1个行政村受益人口312户1092人；2.数量指标:取水坝工程为重力坝、断面采用WES实用堰，全坝段溢流，长5m，坝高2.4m。
2.渠道工程：新建三面光沟渠1492.76米，其中上枳旧1#沟渠段渠长356.62m，设计灌溉面积192亩；上枳旧2#沟渠段渠长99.6m，设计灌溉面积46亩；上枳旧3#沟渠段渠长257.65m，设计灌溉面积81.3亩；上枳旧至毕家小村沟渠位于毕家小河上游，渠道全长778.89m。；3.质量指标：工程验收合格率100%；4.时效指标：按照方案计划时效100%完成；5.经济效益指标：土地每亩增收80元以上，道路节约运输成本20元/公里；6.可持续影响指标：巩固脱贫成果，农业产业可持续发展；7.服务对象满意度指标：受益人口满意度≥98%。</t>
  </si>
  <si>
    <t>二</t>
  </si>
  <si>
    <t>畜牧生产</t>
  </si>
  <si>
    <t>武定县2023年“一县一业”肉鸡产业发展项目</t>
  </si>
  <si>
    <t>11个乡镇</t>
  </si>
  <si>
    <t>武定县“一县一业”肉鸡产业：肉鸡规模化水平提升肉鸡养殖示范园建设32800平方米，，肉鸡专业化水平提升鸡产业防疫体系建设，肉鸡组织化水平提升鸡养殖信息化监测系统建设，肉鸡市场化水平提升鸡交易点提升改造及鸡地理标志保护及宣传推广。</t>
  </si>
  <si>
    <t>1.受益对象：武定县11个乡镇；2.数量指标:鸡养殖示范园建设32800平方米；3.质量指标：工程验收合格率100%；4.时效指标：按照方案计划时效100%完成；5.成本指标：道路50万/公里；6.经济效益指标：带动鸡产业持续稳定发展；7.可持续影响指标：使用年限≥10年；8.服务对象满意度指标：受益人口满意度≥98%。</t>
  </si>
  <si>
    <t>各相关乡镇</t>
  </si>
  <si>
    <t>狮山镇椅子甸村委会康乐村肉牛养殖基地配套基础设施项目</t>
  </si>
  <si>
    <t>康乐村</t>
  </si>
  <si>
    <t>建设康乐村肉牛养殖基地20cm厚C20混凝土硬化场地1715.6㎡，混凝土总方量343.12m³；2、建设康乐村肉牛养殖基地C25钢筋混凝土挡土墙180.3m³，（重力式挡土墙）；3、建设场地附属工程一项；厂房至养殖区坡道8.8m³（空心砖砌体）；室外台阶10.8㎡（长6m，宽1.8m，共计20踏步，砌体结构）；厂房大门四周新建围墙7.39m³（240mm砖墙砌体结构，高度2.4米）；牛圈后场平人工开挖及回填方42.59m³，旧房拆除及挖土方232.56㎡，土方开挖186.04m³。4、新建场地排污工程一项，新建钢筋混凝土化粪池一座30m³，做法详见03S702钢筋混凝土化粪池；新建DN300 PE100级 PE管164m（配套变径接头PE DN300xDN200 接头1个、DN300 PE管直接26个），新建DN200 PE100级 PE管164.6m（配套DN200 PE管三通de200xde200xde110 接头11个），新建de100 U-PVC管24m（配套de100 U-PVC 90°弯头39个，de100 U-PVC直接20个）;300x400  C20混凝土排水沟68.4m，钢筋混凝土盖板（0.5x0.6x0.08）114块；1200x800砖砌检修口1座，钢筋混凝土盖板（1.4x1.0x0.12）1块。</t>
  </si>
  <si>
    <t>1.受益对象：狮山镇椅子甸村；2.数量指标：肉牛养殖基地20cm厚C20混凝土硬化场地1715.6㎡，混凝土总方量343.12m³；2、建设康乐村肉牛养殖基地C25钢筋混凝土挡土墙180.3m³，（重力式挡土墙）；3、建设场地附属工程一项；厂房至养殖区坡道8.8m³（空心砖砌体）；室外台阶10.8㎡（长6m，宽1.8m，共计20踏步，砌体结构）；厂房大门四周新建围墙7.39m³（240mm砖墙砌体结构，高度2.4米）；牛圈后场平人工开挖及回填方42.59m³，旧房拆除及挖土方232.56㎡，土方开挖186.04m³。4、新建场地排污工程一项，新建钢筋混凝土化粪池一座30m³，做法详见03S702钢筋混凝土化粪池；新建DN300 PE100级 PE管164m（配套变径接头PE DN300xDN200 接头1个、DN300 PE管直接26个），新建DN200 PE100级 PE管164.6m（配套DN200 PE管三通de200xde200xde110 接头11个），新建de100 U-PVC管24m（配套de100 U-PVC 90°弯头39个，de100 U-PVC直接20个）;300x400  C20混凝土排水沟68.4m，钢筋混凝土盖板（0.5x0.6x0.08）114块；1200x800砖砌检修口1座，钢筋混凝土盖板（1.4x1.0x0.12）1块。；3.质量指标：工程验收合格率100%；4.时效指标：按照方案计划时效100%完成；5.经济效益指标：改善当地农业生产条件，加快产业发展带动群众增收；6.可持续影响指标：巩固脱贫成果，农业产业可持续发展；7.服务对象满意度指标：受益人口满意度≥98%。</t>
  </si>
  <si>
    <t>环州乡团碑村肉牛养殖基地建设项目</t>
  </si>
  <si>
    <t>团碑村</t>
  </si>
  <si>
    <t>主要建设内容：新建1个污水氧化池，氧化池容量共15立方米，牛舍改造1400平方米，DN200钢带增强聚氯乙烯双壁波纹管450米，DN110PE排水管300米，建造毛石挡墙894.96立方米，混凝土路面、场地硬化1825平方米，建设100立方米水池1个，架设饮水管道1378米。</t>
  </si>
  <si>
    <t>1.受益对象：环州乡团碑村；2.数量指标：新建1个污水氧化池，氧化池容量共15立方米，牛舍改造1400平方米，DN200钢带增强聚氯乙烯双壁波纹管450米，DN110PE排水管300米，建造毛石挡墙894.96立方米，混凝土路面、场地硬化1825平方米，建设100立方米水池1个，架设饮水管道1378米；3.质量指标：工程验收合格率100%；4.时效指标：按照方案计划时效100%完成；5.经济效益指标：改善当地农业生产条件，加快产业发展带动群众增收；6.可持续影响指标：巩固脱贫成果，农业产业可持续发展；7.服务对象满意度指标：受益人口满意度≥98%。</t>
  </si>
  <si>
    <t>高桥镇庄良村委会蚕桑产业基地养蚕房及附属设施建设项目</t>
  </si>
  <si>
    <t>庄良村</t>
  </si>
  <si>
    <t>新建养蚕房308.28m2、管理用房37.38m2、共育室65.79m2，均为砖砌体钢架彩钢瓦顶结构，室内C20砼场地硬化411.45m2；M7.5浆砌石基础挡墙28.40m3，回填土方534.89m3；室外遮阳棚148.00m2（frp纤维加厚采光瓦，壁厚≥1.5），室外C20砼场地硬化117.44m2；20m3钢筋混凝土蓄水窖1座；进场道路17.30m、宽3.30m，路面结构为20cm厚C20混凝土+10cm砂石垫层）；养蚕房铁大门1道（12.80m2）。项目建成后，形成的固定资产产权归属庄良村委会村集体，采取“财政扶持项目+新型经营主体+合作社+脱贫户”利益联结模式，租赁给合作主体生产经营，通过资产收益分红、带动当地群众发展蚕桑产业等方式，壮大脱贫村集体经济、带动脱贫群众发展产业持续稳定增收。受益农户354户1350人（其中：脱贫户175户679人）</t>
  </si>
  <si>
    <t>1.受益对象：庄良村委会354户1350人；2.数量指标：新建养蚕房308.28m2、管理用房37.38m2、共育室65.79m2，均为砖砌体钢架彩钢瓦顶结构，室内C20砼场地硬化411.45m2；M7.5浆砌石基础挡墙28.40m3，回填土方534.89m3；室外遮阳棚148.00m2（frp纤维加厚采光瓦，壁厚≥1.5），室外C20砼场地硬化117.44m2；20m3钢筋混凝土蓄水窖1座；进场道路17.30m、宽3.30m，路面结构为20cm厚C20混凝土+10cm砂石垫层）；养蚕房铁大门1道（12.80m2）；3.质量指标：工程验收合格率100%；4.时效指标：按照方案计划时效100%完成；5.经济效益指标：改善当地农业生产条件，加快产业发展带动群众增收；6.可持续影响指标：巩固脱贫成果，农业产业可持续发展；7.服务对象满意度指标：受益人口满意度≥98%。</t>
  </si>
  <si>
    <t>猫街镇南美白对虾示范养殖基地建设项目</t>
  </si>
  <si>
    <t>新建标准化钢架连体大棚4669m2（7亩），大棚规格为：宽15m，中心高5.8m，4连跨，棚长依据地形、大棚规范合理设置，大棚采用装配式连体钢管组建，大棚采用手动侧通风及顶通风，棚膜为12丝PO膜；安装250KVA变压器1台，架设10KV输电线1.8km，电杆8棵；进场道路硬化600m（采用C20混凝土路面）；新建200m³蓄水池1座（现浇圆形混凝土结构）；新建排污系统1项（铺设排污管线1200m，开挖沉淀池20个）；新建管理用房140㎡；新建冷库184m³（其中：冷藏库124㎡，速冻库60m³）。项目建成后，形成固定资产产权归属猫街村委会村集体，建立“财政扶持项目+新型经营主体+合作社+脱贫户”利益联结机制，通过资产收益分红和发展特色产业，壮大脱贫村集体经济、带动脱贫群众持续稳定增收。项目利益联结猫街镇猫街村委会村集体，覆盖农户1108户4355人（其中：脱贫户390户1621人）。</t>
  </si>
  <si>
    <t>1.受益对象：庄良村委会1108户4355人；2.数量指标：大棚4669m2（7亩）；安装250KVA变压器1台，架设10KV输电线1.8km，电杆8棵；进场道路硬化600m；新建200m³蓄水池1座；新建排污系统1项（铺设排污管线1200m，开挖沉淀池20个）；新建管理用房140㎡；新建冷库184m³；3.质量指标：工程验收合格率100%；4.时效指标：按照方案计划时效100%完成；5.经济效益指标：改善当地农业生产条件，加快产业发展带动群众增收；6.可持续影响指标：巩固脱贫成果，农业产业可持续发展；7.服务对象满意度指标：受益人口满意度≥98%。</t>
  </si>
  <si>
    <t>狮山镇椅子甸肉牛养殖基地建设项目</t>
  </si>
  <si>
    <t>椅子甸</t>
  </si>
  <si>
    <t>建设内容：1、新建肉牛养殖隔离牛舍2862.8平方米，肉牛活动场地平整3182平方米，道路硬化450立方米；2、建设生产管理用房528.32平方米，仓储用房955.2平方米，人工授精棚144平方米，公厕1座（48平方米），化粪池50立方米；3、购置安装生产及养殖技术培训设备一批（饲喂机、饲料搅拌机、自动称重机、保定架、人工授精设备、监控与可追溯管理设备、污水处理设备等）；4、配套附属设施建设（含场地平整、地坪、大门、通水、配电设施等）。项目建成后进一步提升“牛超市”、“牛医院”、“牛学校”运营能力，实现一、二、三产融合发展，通过资产收益分红壮大脱贫村集体经济，示范带动全县肉牛养殖产业发展，同时带动周边群众就近就地务工增收。</t>
  </si>
  <si>
    <t>1.受益对象：椅子甸村委会；2.数量指标：新建肉牛养殖隔离牛舍2862.8平方米，肉牛活动场地平整3182平方米，道路硬化450立方米；2、建设生产管理用房528.32平方米，仓储用房955.2平方米，人工授精棚144平方米，公厕1座（48平方米），化粪池50立方米；3.质量指标：工程验收合格率100%；4.时效指标：按照方案计划时效100%完成；5.经济效益指标：改善当地农业生产条件，加快产业发展带动群众增收；6.可持续影响指标：巩固脱贫成果，农业产业可持续发展；7.服务对象满意度指标：受益人口满意度≥98%。</t>
  </si>
  <si>
    <t>发窝乡小石桥村委会小石桥村肉牛养殖示范村建设项目</t>
  </si>
  <si>
    <t>小石桥村</t>
  </si>
  <si>
    <t>1.建设牛舍20栋1200㎡（单栋占地60㎡，轴线尺寸15m×4.5m×4m，二层，一层为砖混结构，二层为钢结构）。2.粪污收集：新建粪污收集支管1600m，支管1056m，40m³氧化池2座。项目建成后，有效解决当地群众养殖圈舍短缺及配套粪污处理设施不完善问题，通过引导和扶持农户发展特色畜禽养殖产业增收。项目受益农户45户256人，其中脱贫户及“三类人员”22户154人。</t>
  </si>
  <si>
    <t>1.受益对象：小石桥村委会；2.数量指标：建设牛舍20栋1200㎡（单栋占地60㎡，轴线尺寸15m×4.5m×4m，二层，一层为砖混结构，二层为钢结构）。2.粪污收集：新建粪污收集支管1600m，支管1056m，40m³氧化池2座；3.质量指标：工程验收合格率100%；4.时效指标：按照方案计划时效100%完成；5.经济效益指标：改善当地农业生产条件，加快产业发展带动群众增收；6.可持续影响指标：巩固脱贫成果，农业产业可持续发展；7.服务对象满意度指标：受益人口满意度≥98%。</t>
  </si>
  <si>
    <t>武定县狮山镇麦岔村委会巨辉家庭农场肉牛养殖项目</t>
  </si>
  <si>
    <t>麦岔村</t>
  </si>
  <si>
    <t>新建标准化牛舍2200平方米，青储池650立方米，化粪池606立方米，干饲料储存室540立方米，饲料加工区90平方米，生产用房126平方米，牛活动场680平方米，公共设施400平方米，通水、电工程，购置设施设备一批。项目建成后，形成固定资产产权归属麦岔村委会村集体，建立“财政扶持项目+新型经营主体+合作社+脱贫户”利益联结机制，通过资产收益分红和发展肉牛养殖产业，壮大脱贫村集体经济、带动脱贫群众持续稳定增收。项目利益联结狮山镇麦岔村委会村集体，覆盖农户694户2780人（其中：脱贫人口170户196人）。</t>
  </si>
  <si>
    <t>1.受益对象：麦岔村委会；2.数量指标：新建标准化牛舍2200平方米，青储池650立方米，化粪池606立方米，干饲料储存室540立方米，饲料加工区90平方米，生产用房126平方米，牛活动场680平方米，公共设施400平方米；3.质量指标：工程验收合格率100%；4.时效指标：按照方案计划时效100%完成；5.经济效益指标：改善当地农业生产条件，加快产业发展带动群众增收；6.可持续影响指标：巩固脱贫成果，农业产业可持续发展；7.服务对象满意度指标：受益人口满意度≥98%。</t>
  </si>
  <si>
    <t>万德镇发土块易地搬迁后续帮扶肉牛养殖项目</t>
  </si>
  <si>
    <t>发土块</t>
  </si>
  <si>
    <t>新建牛舍71座（每座占地面积30m²），一层为砖混结构、高2.7m，二层未钢架结构、高2.22m；牛舍道路227m（4m宽），场地硬化2130㎡，均采用20cm厚C20混凝土硬化；牛舍污水管道856m（1.6MpaФ200PE管）；0.3×0.4m雨水沟155m，采用C20混凝土浇筑；引水管道480m（DN20热镀锌钢管，壁厚2.8mm），水龙头71个，水表71个；新建45m³钢混结构污水处理化粪池2座，10m³污水收集池6座；100m²青贮加工车间，采用砖+钢结构彩+钢瓦顶，砖墙高1.5m，钢结构高1.5m；100m³钢混结构蓄水+消防水池1座；50m长1.5高挡墙，采用浆砌石结构，C20混凝土压顶；人居环境提升排污管道1714m，其中：架设1.6MpaФ200PE管排污主管120m；架设1.6MpaФ110PE管排污支管1484m；管道进口沉淀池8座；检查井43座；C20砼路面（含刻纹）（20cm)路面修复1604m²；入户沉淀池71个，入户管497m，采用1.6MpaФ110PE管。项目建成后，形成固定资产产权归属万德镇团碑村委会发土块村民小组，由万德镇人民政府监督指导村集体制定具体的运营管护措施，受益农户通过有偿租赁的方式发展肉牛养殖，收益主要用于养殖小区维护维修、开发公益岗等支出。项目收益农户71户275人（其中：脱贫户60户242人，同步搬迁11户33人）。</t>
  </si>
  <si>
    <t>1.受益对象：万德村委会；2.数量指标：新建牛舍71座（每座占地面积30m²），一层为砖混结构、高2.7m，二层未钢架结构、高2.22m；牛舍道路227m（4m宽），场地硬化2130㎡，牛舍污水管道856m（1.6MpaФ200PE管）；0.3×0.4m雨水沟155m，采用C20混凝土浇筑；引水管道480m（DN20热镀锌钢管，壁厚2.8mm），水龙头71个，水表71个；新建45m³钢混结构污水处理化粪池2座，10m³污水收集池6座；100m²青贮加工车间，采用砖+钢结构彩+钢瓦顶，砖墙高1.5m，钢结构高1.5m；100m³钢混结构蓄水+消防水池1座；50m长1.5高挡墙，采用浆砌石结构，C20混凝土压顶；人居环境提升排污管道1714m，其中：架设1.6MpaФ200PE管排污主管120m；架设1.6MpaФ110PE管排污支管1484m；管道进口沉淀池8座；检查井43座；C20砼路面（含刻纹）（20cm)路面修复1604m²；入户沉淀池71个，入户管497m，采用1.6MpaФ110PE管。；3.质量指标：工程验收合格率100%；4.时效指标：按照方案计划时效100%完成；5.经济效益指标：改善当地农业生产条件，加快产业发展带动群众增收；6.可持续影响指标：巩固脱贫成果，农业产业可持续发展；7.服务对象满意度指标：受益人口满意度≥98%。</t>
  </si>
  <si>
    <t>三</t>
  </si>
  <si>
    <t>林业改革发展</t>
  </si>
  <si>
    <t>……</t>
  </si>
  <si>
    <t>四</t>
  </si>
  <si>
    <t>农村综合改革</t>
  </si>
  <si>
    <t>五</t>
  </si>
  <si>
    <t>乡村旅游</t>
  </si>
  <si>
    <t>六</t>
  </si>
  <si>
    <t>水利发展</t>
  </si>
  <si>
    <t>万德镇农村安全饮水岔河水库提水工程项目</t>
  </si>
  <si>
    <t>否</t>
  </si>
  <si>
    <t>岔河村</t>
  </si>
  <si>
    <t>新建提水泵站及供水主管；泵站1座（含配电设施），泵站进管0.06公里，提水管4.208公里，自流供水管道1.409公里。（项目预算投资394.89万元，其中：建筑工程69.11万元，机电设备64.93万元，金属结构及安装189.31万元，施工临时投资3.73万元，独立费49万元，预备费18.81万元）。乡镇请求安排327.08万元</t>
  </si>
  <si>
    <t>1.受益对象：受益人口432户648人；2.数量指标:新建提水泵站及供水主管；泵站1座（含配电设施），泵站进管0.06公里，提水管4.208公里，自流供水管道1.409公里。；3.质量指标：工程验收合格率100%；4.时效指标：按照方案计划时效100%完成；5.可持续影响指标：保障饮水安全10年以上；6.服务对象满意度指标：受益人口满意度≥98%。</t>
  </si>
  <si>
    <t>田心乡万亩大沟白石岩大沟旧骂依小沟关马箐小沟水毁修复项目</t>
  </si>
  <si>
    <t>计划修复水毁渠道32段，M7.5浆砌石432.96 m³、人工土石方开挖325.57m³、人工石方开挖70m³、M7.5浆砌石沟帮拆除41.85m³、C20砼沟心拆除41.41m³、C20砼沟心128.55m³、C20砼沟帮55.28m³、水泥砂浆抹面491.90㎡、钢筋3489.95kg、挖掘机土石方开挖245.10m³。</t>
  </si>
  <si>
    <t>1.受益对象：受益人口1021户3573人；2.数量指标:复水毁渠道32段，M7.5浆砌石432.96 m³、人工土石方开挖325.57m³、人工石方开挖70m³、M7.5浆砌石沟帮拆除41.85m³、C20砼沟心拆除41.41m³、C20砼沟心128.55m³、C20砼沟帮55.28m³、水泥砂浆抹面491.90㎡、钢筋3489.95kg、挖掘机土石方开挖245.10m³；3.质量指标：工程验收合格率100%；4.时效指标：按照方案计划时效100%完成；5.可持续影响指标：保障3200亩农田地有效灌溉；6.服务对象满意度指标：受益人口满意度≥98%。</t>
  </si>
  <si>
    <t>高桥镇石腊它水库光伏提水泵站建设项目</t>
  </si>
  <si>
    <t>石腊它</t>
  </si>
  <si>
    <t>光伏提水1套，机电设备1套及输水管道6300米，项目估算总投资 395.42 万元，其中建筑工程 53.95 万元，机电设备及工程 223.66 万元，临时工程 15.78 万元，独立费用 35.78 万元，基本预备费 16.46 万元，建设征地移民补偿投资 48 万元，环境保护工程投资 0.45 万元，水土保持工程投资 1.35 万元。</t>
  </si>
  <si>
    <t>1.受益对象：受益人口534户1869人；2.数量指标:光伏提水1套，机电设备1套及输水管道6300米；3.质量指标：工程验收合格率100%；4.时效指标：按照方案计划时效100%完成；5.可持续影响指标：保障1000亩农田地有效灌溉；6.服务对象满意度指标：受益人口满意度≥98%。</t>
  </si>
  <si>
    <t>猫街镇三家村村委会产业基地排灌沟渠建设项目</t>
  </si>
  <si>
    <t>扩建田间排水沟渠 4 条，总长 3286m，断面为：0.8m×1.0m，均采用 C20 混凝土浇筑，每隔 15m 设置一道伸缩缝，沟帮设置 C25 钢筋混凝土撑梁，间距 10m，断面为：0.2m×0.2m。项目建成后，有效解决当地500亩农田水利基础设施薄弱问题，通过扶持和引导当地群众发展特色产业实现持续稳定增收增收。项目区受益农户699户1721人，其中：脱贫370户1021人、“三类人员”49户120人。</t>
  </si>
  <si>
    <t>1.受益对象：受益人口345户1207人；2.数量指标:田间排水沟渠 4 条，总长 3286m，断面为：0.8m×1.0m，均采用 C20 混凝土浇筑，每隔 15m 设置一道伸缩缝，沟帮设置 C25 钢筋混凝土撑梁，间距 10m，断面为：0.2m×0.2m；3.质量指标：工程验收合格率100%；4.时效指标：按照方案计划时效100%完成；5.可持续影响指标：保障1400亩农田地有效灌溉；6.服务对象满意度指标：受益人口满意度≥98%。</t>
  </si>
  <si>
    <t>武定县农村供水保障专项行动项目</t>
  </si>
  <si>
    <t>1.质量指标：工程验收合格率100%；4.时效指标：按照方案计划时效100%完成；5.经济效益指标：促进增收；6.可持续影响指标：促进就业；7.服务对象满意度指标：受益人口满意度≥98%。</t>
  </si>
  <si>
    <t>七</t>
  </si>
  <si>
    <t>农田建设</t>
  </si>
  <si>
    <t>八</t>
  </si>
  <si>
    <t>林业草原生态保护恢复</t>
  </si>
  <si>
    <t>九</t>
  </si>
  <si>
    <t>农村环境整治</t>
  </si>
  <si>
    <t>狮山镇贺铭村委会沙河村人居环境提升项目</t>
  </si>
  <si>
    <t>沙河村</t>
  </si>
  <si>
    <t>架设 1.6MpaФ200PE 管 1028m；架设 1.6MpaФ110PE 管 764m；新建管道进口沉淀池 18 个；入户沉淀池 62 个；新建检查井 35 座，氧化塘（30m³/d）1 座；新建垃圾收集房 3 座；新修入户路（3m 宽）800m；挡墙 100m；公厕场地修复 74 ㎡。</t>
  </si>
  <si>
    <t>1.受益对象：受益人口426户1491人；2.数量指标:架设 1.6MpaФ200PE 管 1028m；架设 1.6MpaФ110PE 管 764m；新建管道进口沉淀池 18 个；入户沉淀池 62 个；新建检查井 35 座，氧化塘（30m³/d）1 座；新建垃圾收集房 3 座；新修入户路（3m 宽）800m；挡墙 100m；公厕场地修复 74 ㎡；3.质量指标：工程验收合格率100%；4.时效指标：按照方案计划时效100%完成；5.可持续影响指标：环境宜居，乡风文明；6.服务对象满意度指标：受益人口满意度≥98%。</t>
  </si>
  <si>
    <t>狮山镇羊旧村委会水海子村肉牛养殖、人居环境提升示范村建设项目</t>
  </si>
  <si>
    <t>水海子村</t>
  </si>
  <si>
    <t>新建牛舍10座，场地硬化150立方米;架设1.6MpaФ200PE管（100级）600米;假设1.6MpaФ110PE管（100级）1200米;新建检查井10座;新建沉淀池6座;新建公厕1座;新建垃圾收集房1座。</t>
  </si>
  <si>
    <t>1.受益对象：受益人口382户1377人；2.数量指标:新建牛舍10座，场地硬化150立方米;架设1.6MpaФ200PE管（100级）600米;假设1.6MpaФ110PE管（100级）1200米;新建检查井10座;新建沉淀池6座;新建公厕1座;新建垃圾收集房1座。；3.质量指标：工程验收合格率100%；4.时效指标：按照方案计划时效100%完成；5.可持续影响指标：环境宜居，乡风文明；6.服务对象满意度指标：受益人口满意度≥98%。</t>
  </si>
  <si>
    <t>高桥镇勒外村人居环境提升项目</t>
  </si>
  <si>
    <t>1.回填土方8500m³，25元/m³，小计21.25万元；2.道路铺设小红砖，小计2.5万元；道路硬化1120米，小计40.3万元</t>
  </si>
  <si>
    <t>1.受益对象：受益人口104户364人；2.数量指标:1.回填土方8500m³，2.道路铺设小红砖，道路硬化1120米；3.质量指标：工程验收合格率100%；4.时效指标：按照方案计划时效100%完成；5.可持续影响指标：环境宜居，乡风文明；6.服务对象满意度指标：受益人口满意度≥98%。</t>
  </si>
  <si>
    <t>高桥镇马鞍村委会勒咩中村人居环境提升项目</t>
  </si>
  <si>
    <t>路面硬化40米（2米宽）、老文化室挂白、上漆更换窗子120平方米，公厕30平方米、文化长廊12米、污水收集管道（11厘米直径）320米、挡墙15米（2米高）、小红砖挡墙35立方米，树苗3000棵</t>
  </si>
  <si>
    <t>1.受益对象：受益人口65户184人；2.数量指标:1道路硬化40米，老文化室挂白、上漆更换窗子120平方米，公厕30平方米、文化长廊12米、污水收集管道（11厘米直径）320米、挡墙15米（2米高）、小红砖挡墙35立方米，树苗3000棵；3.质量指标：工程验收合格率100%；4.时效指标：按照方案计划时效100%完成；5.可持续影响指标：环境宜居，乡风文明；6.服务对象满意度指标：受益人口满意度≥98%。</t>
  </si>
  <si>
    <t>高桥镇老街一二组人居环境提升</t>
  </si>
  <si>
    <t>高桥镇老街一二组</t>
  </si>
  <si>
    <t>青石板路面，2560平方米，56万元；清理村内闲置残垣断壁560平方米，25万元；生活污水收集2540米，92万元；垃圾桶30个，5万元；</t>
  </si>
  <si>
    <t>1.受益对象：受益人口185户647人；2.数量指标:青石板路面，2560平方米；清理村内闲置残垣断壁560平方米；生活污水收集2540米；垃圾桶30个；3.质量指标：工程验收合格率100%；4.时效指标：按照方案计划时效100%完成；5.可持续影响指标：环境宜居，乡风文明；6.服务对象满意度指标：受益人口满意度≥98%。</t>
  </si>
  <si>
    <t>发窝乡小石桥村民族团结示范创建建设项目</t>
  </si>
  <si>
    <t>小石桥村农副产品初加工厂房建设250m²，村机耕道路硬化建设3500m。</t>
  </si>
  <si>
    <t>1.受益对象：受益人口85户211人；2.数量指标:小石桥村农副产品初加工厂房建设250m²，村机耕道路硬化建设3500m。；3.质量指标：工程验收合格率100%；4.时效指标：按照方案计划时效100%完成；5.可持续影响指标：环境宜居，乡风文明；6.服务对象满意度指标：受益人口满意度≥98%。</t>
  </si>
  <si>
    <t>武定县东坡乡水口村民族特色旅游村人居环境提升建设项目</t>
  </si>
  <si>
    <t>民族特色旅游村人居环境提升建设项目</t>
  </si>
  <si>
    <t>1.受益对象：受益人口30户93人；3.质量指标：工程验收合格率100%；4.时效指标：按照方案计划时效100%完成；5.可持续影响指标：环境宜居，乡风文明；6.服务对象满意度指标：受益人口满意度≥98%。</t>
  </si>
  <si>
    <t>猫街镇人居环境提升建设项目</t>
  </si>
  <si>
    <t>1.猫街村委会甸末、鲁干、阿朵卡、悟尼格村：村内排污沟渠3200米、沟盖板3000米5000块（60*80），合计：50万元设施：管道及氧化塘等设施。合计：135万。</t>
  </si>
  <si>
    <t>1.受益对象：受益人口214户633人；2.猫街村委会甸末、鲁干、阿朵卡、悟尼格村：村内排污沟渠3200米、沟盖板3000米5000块（60*80），合计：50万元设施：管道及氧化塘等设施3.质量指标：工程验收合格率100%；4.时效指标：按照方案计划时效100%完成；5.可持续影响指标：环境宜居，乡风文明；6.服务对象满意度指标：受益人口满意度≥98%。</t>
  </si>
  <si>
    <t>武定县环州乡环州大村民族特色旅游村人居环境提升建设项目</t>
  </si>
  <si>
    <t>1.受益对象：受益人口10户361人；3.质量指标：工程验收合格率100%；4.时效指标：按照方案计划时效100%完成；5.可持续影响指标：环境宜居，乡风文明；6.服务对象满意度指标：受益人口满意度≥99%。</t>
  </si>
  <si>
    <t>环州乡木立古村人居环境整治提升项目</t>
  </si>
  <si>
    <t>木立古村</t>
  </si>
  <si>
    <t>主要建设内容：新建1个污水氧化池，氧化池容量共60立方米，建设垃圾焚烧炉2个，DN200PE排水管901.26米，DN300钢带增强聚氯乙烯双壁波纹管442米，DN110塑料管1260米，建造毛石挡墙136.3立方米，混泥土路面恢复及硬化478.93平方米。</t>
  </si>
  <si>
    <t>1.受益对象：受益人口36户103人；2.数量指标:新建1个污水氧化池，氧化池容量共60立方米，建设垃圾焚烧炉2个，DN200PE排水管901.26米，DN300钢带增强聚氯乙烯双壁波纹管442米，DN110塑料管1260米，建造毛石挡墙136.3立方米，混泥土路面恢复及硬化478.93平方米；3.质量指标：工程验收合格率100%；4.时效指标：按照方案计划时效100%完成；5.可持续影响指标：环境宜居，乡风文明；6.服务对象满意度指标：受益人口满意度≥98%。</t>
  </si>
  <si>
    <t>环州乡拉务村人居环境整治提升项目</t>
  </si>
  <si>
    <t>拉务村</t>
  </si>
  <si>
    <t>主要建设内容：新建1个污水氧化池，氧化池容量共49.95立方米，DN200钢带增强聚氯乙烯双壁波纹管901.26米，DN110PE排水管1123.74米，建造毛石挡墙194.96立方米，雨水沟修复633.01米，雨水沟渠重做（加盖版）367米，路面混泥土恢复286.22平方米。</t>
  </si>
  <si>
    <t>1.受益对象：受益人口128户448人；2.数量指标:新建1个污水氧化池，氧化池容量共49.95立方米，DN200钢带增强聚氯乙烯双壁波纹管901.26米，DN110PE排水管1123.74米，建造毛石挡墙194.96立方米，雨水沟修复633.01米，雨水沟渠重做（加盖版）367米，路面混泥土恢复286.22平方米；3.质量指标：工程验收合格率100%；4.时效指标：按照方案计划时效100%完成；5.可持续影响指标：环境宜居，乡风文明；6.服务对象满意度指标：受益人口满意度≥98%。</t>
  </si>
  <si>
    <t>环州乡团碑村人居环境整治提升项目</t>
  </si>
  <si>
    <t>主要建设内容：新建4个污水氧化池，氧化池容量共105立方米，建设垃圾焚烧炉1个，DN200钢带增强聚氯乙烯双壁波纹管1273.55米，DN110PE排水管1752.3米，雨水沟修复283.14米，雨水沟渠重做（加盖版）400米，路面混泥土恢复341.2平方米。</t>
  </si>
  <si>
    <t>1.受益对象：受益人口167户584人；2.数量指标:新建4个污水氧化池，氧化池容量共105立方米，建设垃圾焚烧炉1个，DN200钢带增强聚氯乙烯双壁波纹管1273.55米，DN110PE排水管1752.3米，雨水沟修复283.14米，雨水沟渠重做（加盖版）400米，路面混泥土恢复341.2平方米；3.质量指标：工程验收合格率100%；4.时效指标：按照方案计划时效100%完成；5.可持续影响指标：环境宜居，乡风文明；6.服务对象满意度指标：受益人口满意度≥98%。</t>
  </si>
  <si>
    <t>万德镇人居环境提升建设项目</t>
  </si>
  <si>
    <t>1、马德平村委会新龙沟：1.6MpaФ110PE 管 621m，1.6MpaФ90PE 管 501m，DN110 闸阀 5 个，管道进口沉淀池 5 个，阀门井 5 座，氧化塘（30m3/d）2 座。2、团碑村委会能木窝1.6MpaФ110PE管256m，1.6MpaФ90PE管160m，DN110闸阀 4 个，DN90 闸阀 1 个，管道进口沉淀池 4 个，阀门井 5座，氧化塘（30m3/d）1 座。3、团碑村委会多志力1.6MpaФ110PE 管 841m，1.6MpaФ90PE 管1083m，DN110 闸阀 10 个，管道进口沉淀池 10 个，阀门井 10 座，氧化塘（30m3/d）3 座。4、自乌村委会自乌小村1.6MpaФ110PE 管 220m，1.6MpaФ90PE 管 1027m，DN110 闸阀 8 个，DN90 闸阀 3 个，管道进口沉淀池 8 个，万德镇人居环境提升建设项目阀门井 11 座，氧化塘（30m3/d）1 座。5、自乌村委会发德1.6MpaФ110PE管171m，1.6MpaФ90PE管755m，DN110闸阀 7 个，DN90 闸阀 5 个，管道进口沉淀池 7 个，阀门井12 座，氧化塘（30m3/d）1 座。6、胜德村委会以潘德1.6MpaФ110PE管171m，1.6MpaФ90PE管755m，DN110闸阀 7 个，DN90 闸阀 5 个，管道进口沉淀池 7 个，阀门井12 座，氧化塘（30m3/d）1 座。</t>
  </si>
  <si>
    <t>1.受益对象：受益人口624户2184人；2.数量指标:马德平村委会新龙沟：1.6MpaФ110PE 管 621m，1.6MpaФ90PE 管 501m，DN110 闸阀 5 个，管道进口沉淀池 5 个，阀门井 5 座，氧化塘（30m3/d）2 座。2、团碑村委会能木窝1.6MpaФ110PE管256m，1.6MpaФ90PE管160m，DN110闸阀 4 个，DN90 闸阀 1 个，管道进口沉淀池 4 个，阀门井 5座，氧化塘（30m3/d）1 座。3、团碑村委会多志力1.6MpaФ110PE 管 841m，1.6MpaФ90PE 管1083m，DN110 闸阀 10 个，管道进口沉淀池 10 个，阀门井 10 座，氧化塘（30m3/d）3 座。4、自乌村委会自乌小村1.6MpaФ110PE 管 220m，1.6MpaФ90PE 管 1027m，DN110 闸阀 8 个，DN90 闸阀 3 个，管道进口沉淀池 8 个，万德镇人居环境提升建设项目阀门井 11 座，氧化塘（30m3/d）1 座。5、自乌村委会发德1.6MpaФ110PE管171m，1.6MpaФ90PE管755m，DN110闸阀 7 个，DN90 闸阀 5 个，管道进口沉淀池 7 个，阀门井12 座，氧化塘（30m3/d）1 座。6、胜德村委会以潘德1.6MpaФ110PE管171m，1.6MpaФ90PE管755m，DN110闸阀 7 个，DN90 闸阀 5 个，管道进口沉淀池 7 个，阀门井12 座，氧化塘（30m3/d）1 座；3.质量指标：工程验收合格率100%；4.时效指标：按照方案计划时效100%完成；5.可持续影响指标：环境宜居，乡风文明；6.服务对象满意度指标：受益人口满意度≥98%。</t>
  </si>
  <si>
    <t>插甸镇人居环境提升创建美丽乡村建设项目</t>
  </si>
  <si>
    <t>武定县插甸镇七棵树村、下谷都艾村、下核桃树、大刺棚、老木坝村、大黑山新村、水城（四组、五组）、以德老村、半箐村、荣丰村、依纳格村等11处村落。一、建设污水处理系统：新建氧化塘11座、DN200 UPV主管14130米、DN100 UPVC支管28260米、DN50 UPVC入户管14130米，户用隔油隔渣池1413个。其中，七棵树村总户数113户，新建25m³/d氧化塘1座、DN200 UPV主管1130米、DN100 UPVC支管2260米、DN50 UPVC入户管1130米，户隔油隔渣池113座；下谷都艾村总户数40户，新建10m³/d氧化塘1座、DN200 UPV主管400米、DN100 UPVC支管800米、DN50 UPVC入户管400米，户隔油隔渣池40座；下核桃树村总户数55户，新建15m³/d氧化塘1座、5m³/d氧化塘1座、DN200 UPV主管550米、DN100 UPVC支管1100米、DN50 UPVC入户管550米，户隔油隔渣池55座；大刺棚村总户数44户，新建10m³/d氧化塘1座、DN200 UPV主管440米、DN100 UPVC支管880米、DN50 UPVC入户管440米，户隔油隔渣池44座；老木坝村总户数101户，新建15m³/d氧化塘1座DN200 UPV主管1010米、DN100 UPVC支管2020米、DN50 UPVC入户管1010米，户隔油隔渣池101座；大黑山新村总户数47户，新建10m³/d氧化塘1座、DN200 UPV主管470米、DN100 UPVC支管940米、DN50 UPVC入户管470米，户隔油隔渣池47座；水城（四组、五组）总户数128户，新建25m³/d氧化塘1座、DN200 UPV主管1280米、DN100 UPVC支管2560米、DN50 UPVC入户管1280米，户隔油隔渣池128座；以德老村总户数47户，新建10m³/d氧化塘1座、DN200 UPV主管470米、DN100 UPVC支管940米、DN50 UPVC入户管470米，户隔油隔渣池47座；半箐村总户数25户，新建5m³/d氧化塘1座、DN200 UPV主管250米、DN100 UPVC支管500米、DN50 UPVC入户管250米，户隔油隔渣池25座；荣丰村总户数627户，新建60m³/d氧化塘2座、DN200 UPV主管6270米、DN100 UPVC支管12540米、DN50 UPVC入户管6270米，户隔油隔渣池627座；依纳格村总户数186户，新建35m³/d氧化塘1座、DN200 UPV主管1860米、DN100 UPVC支管3720米、DN50 UPVC入户管1860米，户隔油隔渣池186座。2.垃圾处理：垃圾焚烧房6座；其中七棵树村、下核桃树村、大黑山新村、以德老村、依纳格村分别建设1座，荣丰村建设1座，配套填埋场和渗液处理池。</t>
  </si>
  <si>
    <t>1.受益对象：受益人口1426户4991人；2.数量指标:。建设污水处理系统：新建氧化塘11座、DN200 UPV主管14130米、DN100 UPVC支管28260米、DN50 UPVC入户管14130米，户用隔油隔渣池1413个；3.质量指标：工程验收合格率100%；4.时效指标：按照方案计划时效100%完成；5.可持续影响指标：环境宜居，乡风文明；6.服务对象满意度指标：受益人口满意度≥98%。</t>
  </si>
  <si>
    <t>田心乡人居环境提升建设项目</t>
  </si>
  <si>
    <t>1.鸡街子村委会鸡街子村一组至六组：1.6MpaФ110PE 管1510m，1.6MpaФ90PE 管 3010m，DN110 闸阀25个，管道进口沉淀池25个，阀门井45座，氧化塘（30m3/d）5座。村标一座，村间景观6处，种植绿化苗木，木质护栏600米，红砖支砌150米隔离挡墙。
2.鸡街子村委会坝塘边村：1.6MpaФ110PE管292m，1.6MpaФ90PE管417m，DN110闸阀 6个，DN90 闸阀3个，管道进口沉淀池3个，阀门井8座，氧化塘（30m3/d）1座。村标一座，村间景观2处，种植绿化苗木，木质护栏300米。
3.鲁期村委会以都支村：村标一座，布置村间景观2处，种植绿化苗木300余株，加装木质护栏200米，新建垃圾焚烧房1座，新建村间石板道100米。
4.火嘎村委会干团山村：村标一座，村间景观2处，种植绿化苗木，木质护栏200米，墙体装饰30平米。</t>
  </si>
  <si>
    <t>1.受益对象：受益人口867户3034人；2.数量指标:。1.鸡街子村委会鸡街子村一组至六组：1.6MpaФ110PE 管1510m，1.6MpaФ90PE 管 3010m，DN110 闸阀25个，管道进口沉淀池25个，阀门井45座，氧化塘（30m3/d）5座。村标一座，村间景观6处，种植绿化苗木，木质护栏600米，红砖支砌150米隔离挡墙。2.鸡街子村委会坝塘边村：1.6MpaФ110PE管292m，1.6MpaФ90PE管417m，DN110闸阀 6个，DN90 闸阀3个，管道进口沉淀池3个，阀门井8座，氧化塘（30m3/d）1座。村标一座，村间景观2处，种植绿化苗木，木质护栏300米。3.鲁期村委会以都支村：村标一座，布置村间景观2处，种植绿化苗木300余株，加装木质护栏200米，新建垃圾焚烧房1座，新建村间石板道100米。
4.火嘎村委会干团山村：村标一座，村间景观2处，种植绿化苗木，木质护栏200米，墙体装饰30平米；3.质量指标：工程验收合格率100%；4.时效指标：按照方案计划时效100%完成；5.可持续影响指标：环境宜居，乡风文明；6.服务对象满意度指标：受益人口满意度≥98%。</t>
  </si>
  <si>
    <t>东坡乡人居环境提升项目</t>
  </si>
  <si>
    <t>1、架设 1.6MpaФ200PE 管14834m。其中：普照村1185m、平田村 1500m、平地村 650m、水口村2500m、所所卡村 4574m、勐果村1400m、必丰甸村2620m、红坪村900m。
2、架设 1.6MpaФ110PE 管9700m。其中：普照村 868m、平田村 640m、平地村760m、水口村1200m、所所卡村3542m、勐果村1230m、必丰甸村1260m、红坪村200m。
3、新建入户沉淀池849个。其中：普照村 76个、平田村 64个、平地村38个、水口村120个、所所卡村287个、勐果村123个、必丰甸村126个、红坪村15个。
4、新建检查井355座，其中：普照村25座、平田村15座、平地村15座、水口村60座、所所卡村95座、勐果村45座、必丰甸村65座、红坪村35座。
5、40立方米钢化化粪池24座。其中：普照村3座、平田村2座、平地村1座、水口村5座、所所卡村5座、勐果村3座、必丰甸村4座、红坪村1座。
6、公厕旱厕改水冲厕5座。其中：普照村3座、平田村1座、红坪村1座。
7、绿化栅栏8220m、其中：普照村320m、平田村 1500m、平地村400m、水口村500m、所所卡村 2000m、勐果村1000m、必丰甸村1500m、红坪村1000m。
8、绿化2460m2、其中：普照村50m2、平田村800m2、平地50m2、水口村100m2、所所卡村800m2、勐果村500m2、必丰甸村60m2、红坪村100m2。
9、场地硬化440m2、其中：普照村40m2、水口村300m2、所所卡村100m2。
10、娱乐健身器材65套。其中：普照村10套、平田村5套、平地村5套、水口村10套、所所卡村10套、勐果村10套、必丰甸村10套、红坪村5套。
11、绿化4700m2。其中：普照村1200m2、平田村1000m2、平地村100m2、水口村200m2、所所卡村1200m2、勐果村500m2、必丰甸村300m2、红坪村200m2。
12、墙体加固8900m2,其中：普照村400m2、平田村1000m2、平地村400m2、水口村1000m2、所所卡村2000m2、勐果村2000m2、必丰甸村2000m2、红坪村100m2。
13、村间场地硬化1200m2。其中：普照村600m2、所所卡村600m2。
14、新建46m2公厕2座。其中：平地村1座、水口村1座。
15、勐果村新建50*60三面沟渠及沟渠盖板700m。
16、红坪村新建垃圾收集房1 座。</t>
  </si>
  <si>
    <t>1.受益对象：受益人口867户3034人；2.数量指标:1、架设 1.6MpaФ200PE 管14834m。其中：普照村1185m、平田村 1500m、平地村 650m、水口村2500m、所所卡村 4574m、勐果村1400m、必丰甸村2620m、红坪村900m。
2、架设 1.6MpaФ110PE 管9700m。其中：普照村 868m、平田村 640m、平地村760m、水口村1200m、所所卡村3542m、勐果村1230m、必丰甸村1260m、红坪村200m。
3、新建入户沉淀池849个。其中：普照村 76个、平田村 64个、平地村38个、水口村120个、所所卡村287个、勐果村123个、必丰甸村126个、红坪村15个。
4、新建检查井355座，其中：普照村25座、平田村15座、平地村15座、水口村60座、所所卡村95座、勐果村45座、必丰甸村65座、红坪村35座。
5、40立方米钢化化粪池24座。其中：普照村3座、平田村2座、平地村1座、水口村5座、所所卡村5座、勐果村3座、必丰甸村4座、红坪村1座。
6、公厕旱厕改水冲厕5座。其中：普照村3座、平田村1座、红坪村1座。
7、绿化栅栏8220m、其中：普照村320m、平田村 1500m、平地村400m、水口村500m、所所卡村 2000m、勐果村1000m、必丰甸村1500m、红坪村1000m。
8、绿化2460m2、其中：普照村50m2、平田村800m2、平地50m2、水口村100m2、所所卡村800m2、勐果村500m2、必丰甸村60m2、红坪村100m2。
9、场地硬化440m2、其中：普照村40m2、水口村300m2、所所卡村100m2。
10、娱乐健身器材65套。其中：普照村10套、平田村5套、平地村5套、水口村10套、所所卡村10套、勐果村10套、必丰甸村10套、红坪村5套。
11、绿化4700m2。其中：普照村1200m2、平田村1000m2、平地村100m2、水口村200m2、所所卡村1200m2、勐果村500m2、必丰甸村300m2、红坪村200m2。
12、墙体加固8900m2,其中：普照村400m2、平田村1000m2、平地村400m2、水口村1000m2、所所卡村2000m2、勐果村2000m2、必丰甸村2000m2、红坪村100m2。
13、村间场地硬化1200m2。其中：普照村600m2、所所卡村600m2。
14、新建46m2公厕2座。其中：平地村1座、水口村1座。
15、勐果村新建50*60三面沟渠及沟渠盖板700m。
16、红坪村新建垃圾收集房1 座；3.质量指标：工程验收合格率100%；4.时效指标：按照方案计划时效100%完成；5.可持续影响指标：环境宜居，乡风文明；6.服务对象满意度指标：受益人口满意度≥98%。</t>
  </si>
  <si>
    <t>白路镇人居环境提升创建美丽乡村建设项目</t>
  </si>
  <si>
    <t>武定县白路镇基丁普村、大平地村、小平地村、中沟村等4处村落。一、建设污水处理系统：新建氧化塘13座、DN200 UPV主管7541米、DN110 UPVC支管3065米、DN50 UPVC入户管1090米，户用隔油隔渣池218个。其中，基丁普村总户37户，新建氧化塘2座、DN200 UPV主管541米、DN110 UPVC支管565米、DN50 UPVC入户管185米，户用隔油隔渣池37个。大平地村总户90户，新建氧化塘4座、DN200 UPV主管4500米、DN110 UPVC支管600米、DN50 UPVC入户管450米，户用隔油隔渣池90个。小平地村总户60户，新建氧化塘4座、DN200 UPV主管2100米、DN110 UPVC支管900米、DN50 UPVC入户管300米，户用隔油隔渣池60个。中沟村总户31户，新建氧化塘3座、DN200 UPV主管400米、DN110 UPVC支管1000米、DN50 UPVC入户管155米，户用隔油隔渣池31个。二、垃圾处理：垃圾焚烧房4座；其中基丁普村、大平地村、小平地村、中沟村分别建设1座，配套填埋场和渗液处理池。三、村间道路硬化：1、基丁普村：破损路面拆除46.4m³；路基调形碾压夯实2304㎡；主道C25砼路面浇筑403.2m³；路基调形碾压夯实882㎡；入户道C20砼路面浇筑88.2m³。2、中沟村：路基调形碾压夯实1500m³；主道C25砼路面浇筑300m³。</t>
  </si>
  <si>
    <t>1.受益对象：受益人口902户3157人；2.数量指标:一、建设污水处理系统：新建氧化塘13座、DN200 UPV主管7541米、DN110 UPVC支管3065米、DN50 UPVC入户管1090米，户用隔油隔渣池218个。其中，基丁普村总户37户，新建氧化塘2座、DN200 UPV主管541米、DN110 UPVC支管565米、DN50 UPVC入户管185米，户用隔油隔渣池37个。大平地村总户90户，新建氧化塘4座、DN200 UPV主管4500米、DN110 UPVC支管600米、DN50 UPVC入户管450米，户用隔油隔渣池90个。小平地村总户60户，新建氧化塘4座、DN200 UPV主管2100米、DN110 UPVC支管900米、DN50 UPVC入户管300米，户用隔油隔渣池60个。中沟村总户31户，新建氧化塘3座、DN200 UPV主管400米、DN110 UPVC支管1000米、DN50 UPVC入户管155米，户用隔油隔渣池31个。二、垃圾处理：垃圾焚烧房4座；其中基丁普村、大平地村、小平地村、中沟村分别建设1座，配套填埋场和渗液处理池。三、村间道路硬化：1、基丁普村：破损路面拆除46.4m³；路基调形碾压夯实2304㎡；主道C25砼路面浇筑403.2m³；路基调形碾压夯实882㎡；入户道C20砼路面浇筑88.2m³。2、中沟村：路基调形碾压夯实1500m³；主道C25砼路面浇筑300m³；3.质量指标：工程验收合格率100%；4.时效指标：按照方案计划时效100%完成；5.可持续影响指标：环境宜居，乡风文明；6.服务对象满意度指标：受益人口满意度≥98%。</t>
  </si>
  <si>
    <t>发窝乡人居环境提升项目</t>
  </si>
  <si>
    <t>1.山品村委会大永西，排污管道共建设2927m：架设1.6MpaФ200PE管排污主管2052m；架设1.6MpaФ110PE管排污支管875m；管道进口沉淀池25座；检查井73座；C20砼路面（含刻纹）（20cm)路面修复1969m²；入户沉淀池131个；新建氧化池12座，45m³氧化池2座，1.5m³氧化池10座。
2.大西邑村委会大西邑，排污管道共建设3860.6m：架设1.6MpaФ200PE管排污主管845m；架设1.6MpaФ110PE管排污支管3015m；管道进口沉淀池25座；检查井96座；C20砼路面（含刻纹）（20cm)路面修复3860.6m²；入户沉淀池130个；新建45m³氧化池3座；新建50m³消防水池1座；安装灭火器50个；消防器材8套。</t>
  </si>
  <si>
    <t>1.受益对象：受益人口103户360人；2.数量指标:.山品村委会大永西，排污管道共建设2927m：架设1.6MpaФ200PE管排污主管2052m；架设1.6MpaФ110PE管排污支管875m；管道进口沉淀池25座；检查井73座；C20砼路面（含刻纹）（20cm)路面修复1969m²；入户沉淀池131个；新建氧化池12座，45m³氧化池2座，1.5m³氧化池10座。
2.大西邑村委会大西邑，排污管道共建设3860.6m：架设1.6MpaФ200PE管排污主管845m；架设1.6MpaФ110PE管排污支管3015m；管道进口沉淀池25座；检查井96座；C20砼路面（含刻纹）（20cm)路面修复3860.6m²；入户沉淀池130个；新建45m³氧化池3座；新建50m³消防水池1座；安装灭火器50个；消防器材8套；3.质量指标：工程验收合格率100%；4.时效指标：按照方案计划时效100%完成；5.可持续影响指标：环境宜居，乡风文明；6.服务对象满意度指标：受益人口满意度≥98%。</t>
  </si>
  <si>
    <t>插甸镇哪吐村委会乡村振兴示范村建设项目（基础设施）</t>
  </si>
  <si>
    <t>哪吐村</t>
  </si>
  <si>
    <t>新建垃圾集中处理池20个集中处理池、安装路灯30盏、河道治理2000米、污水处理排污管道9870米。</t>
  </si>
  <si>
    <t>1.受益对象：1个行政村受益人口461户1613人；2.数量指标:新建垃圾集中处理池20个集中处理池、安装路灯30盏、河道治理2000米、污水处理排污管道9870米。；3.质量指标：工程验收合格率100%；4.时效指标：按照方案计划时效100%完成；5.可持续影响指标：环境宜居，乡风文明；6.服务对象满意度指标：受益人口满意度≥98%。</t>
  </si>
  <si>
    <t>十</t>
  </si>
  <si>
    <t>农村道路建设</t>
  </si>
  <si>
    <t>狮山镇吆鹰村基础设施建设项目</t>
  </si>
  <si>
    <t>吆鹰村</t>
  </si>
  <si>
    <t>1、土方开挖1800 立方；2、M7.5浆砌石档墙立方1428.28立方；</t>
  </si>
  <si>
    <t>1.受益对象：受益人口88户308人；2.数量指标:1、土方开挖1800 立方；2、M7.5浆砌石档墙立方1428.28立方；3.质量指标：工程验收合格率100%；4.时效指标：按照方案计划时效100%完成；5.成本指标：道路50万/公里；6.经济效益指标：每公里节约运输成本20元以上；7.可持续影响指标：硬化道路使用年限≥8年，改善行车安全，提高路面通行力；8.服务对象满意度指标：受益人口满意度≥98%。</t>
  </si>
  <si>
    <t>狮山镇矣波村委会龙潭村乡村建设项目</t>
  </si>
  <si>
    <t>龙潭村</t>
  </si>
  <si>
    <t>1、M7.5浆砌石档墙立方1800立方；2、挖淤泥1169立方；3、回填土方6700立方。</t>
  </si>
  <si>
    <t>1.受益对象：受益人口67户234人；2.数量指标:1、M7.5浆砌石档墙立方1800立方；2、挖淤泥1169立方；3、回填土方6700立方。；3.质量指标：工程验收合格率100%；4.时效指标：按照方案计划时效100%完成；5.成本指标：道路50万/公里；6.经济效益指标：每公里节约运输成本20元以上；7.可持续影响指标：硬化道路使用年限≥8年，改善行车安全，提高路面通行力；8.服务对象满意度指标：受益人口满意度≥98%。</t>
  </si>
  <si>
    <t>东坡乡所所卡村村间道路硬化项目</t>
  </si>
  <si>
    <t>所所卡村</t>
  </si>
  <si>
    <t>所所卡村村间道路硬化约500千米，均宽3.5米，厚0.2米，新建部分挡墙等。</t>
  </si>
  <si>
    <t>1.受益对象：受益人口194户679人；2.数量指标:道路硬化约500千米，均宽3.5米，厚0.2米，新建部分挡墙等；3、回填土方6700立方。；3.质量指标：工程验收合格率100%；4.时效指标：按照方案计划时效100%完成；5.成本指标：道路50万/公里；6.经济效益指标：每公里节约运输成本20元以上；7.可持续影响指标：硬化道路使用年限≥8年，改善行车安全，提高路面通行力；8.服务对象满意度指标：受益人口满意度≥98%。</t>
  </si>
  <si>
    <t>插甸镇安德村委会扯衣咩村间道路建设项目</t>
  </si>
  <si>
    <t>扯衣咩村</t>
  </si>
  <si>
    <t>新建村间道路硬化392米，宽2.5米，厚0.2米，C20砼浇筑196立方米。</t>
  </si>
  <si>
    <t>1.受益对象：受益人口54户189人；2.数量指标:新建村间道路硬化392米，宽2.5米，厚0.2米，C20砼浇筑196立方米；3、回填土方6700立方。；3.质量指标：工程验收合格率100%；4.时效指标：按照方案计划时效100%完成；5.成本指标：道路50万/公里；6.经济效益指标：每公里节约运输成本20元以上；7.可持续影响指标：硬化道路使用年限≥8年，改善行车安全，提高路面通行力；8.服务对象满意度指标：受益人口满意度≥98%。</t>
  </si>
  <si>
    <t>己衣镇己衣村委会大村通村公路建设项目</t>
  </si>
  <si>
    <t>己衣大村</t>
  </si>
  <si>
    <t>新建己衣小村通村公路1635m，及相关附属设施建设</t>
  </si>
  <si>
    <t>1.受益对象：受益人口203户710人；2.数量指标:新建己衣小村通村公路1635m，及相关附属设施建设；3、回填土方6700立方；3.质量指标：工程验收合格率100%；4.时效指标：按照方案计划时效100%完成；5.成本指标：道路50万/公里；6.经济效益指标：每公里节约运输成本20元以上；7.可持续影响指标：硬化道路使用年限≥8年，改善行车安全，提高路面通行力；8.服务对象满意度指标：受益人口满意度≥98%。</t>
  </si>
  <si>
    <t>县住建局</t>
  </si>
  <si>
    <t>万德镇万德村委会万德村道路硬化项目</t>
  </si>
  <si>
    <t>万德村</t>
  </si>
  <si>
    <t>主要建设内容：村间道路硬化4km，路面厚0.2m，宽3.5米。</t>
  </si>
  <si>
    <t>1.受益对象：受益人口242户784人；2.数量指标:村间道路硬化4km，路面厚0.2m，宽3.5米；3、回填土方6700立方；3.质量指标：工程验收合格率100%；4.时效指标：按照方案计划时效100%完成；5.成本指标：道路50万/公里；6.经济效益指标：每公里节约运输成本20元以上；7.可持续影响指标：硬化道路使用年限≥8年，改善行车安全，提高路面通行力；8.服务对象满意度指标：受益人口满意度≥98%。</t>
  </si>
  <si>
    <t>白路镇洒布柞村委会大嘎博村道路硬化项目</t>
  </si>
  <si>
    <t>大嘎博村</t>
  </si>
  <si>
    <t>村组道路硬化长1083米、宽3.5米、厚0.2米，浇筑C20砼758.1m³；村间道路硬化长886米，宽2.5米，厚0.2米，浇筑C20砼443m3。</t>
  </si>
  <si>
    <t>1.受益对象：受益人口38户133人；2.数量指标:村组道路硬化长1083米、宽3.5米、厚0.2米，浇筑C20砼758.1m³；村间道路硬化长886米，宽2.5米，厚0.2米，浇筑C20砼443m3；3、回填土方6700立方。；3.质量指标：工程验收合格率100%；4.时效指标：按照方案计划时效100%完成；5.成本指标：道路50万/公里；6.经济效益指标：每公里节约运输成本20元以上；7.可持续影响指标：硬化道路使用年限≥8年，改善行车安全，提高路面通行力；8.服务对象满意度指标：受益人口满意度≥98%。</t>
  </si>
  <si>
    <t>白路镇毕家村委会黑箐村道路硬化项目</t>
  </si>
  <si>
    <t>黑箐村</t>
  </si>
  <si>
    <t>村间道路硬化长292米，宽2.5米，厚0.2米，浇筑C20砼96m³</t>
  </si>
  <si>
    <t>1.受益对象：受益人口43户150人；2.数量指标:村间道路硬化长292米，宽2.5米，厚0.2米，浇筑C20砼96m³；3、回填土方6700立方；3.质量指标：工程验收合格率100%；4.时效指标：按照方案计划时效100%完成；5.成本指标：道路50万/公里；6.经济效益指标：每公里节约运输成本20元以上；7.可持续影响指标：硬化道路使用年限≥8年，改善行车安全，提高路面通行力；8.服务对象满意度指标：受益人口满意度≥98%。</t>
  </si>
  <si>
    <t>高桥镇马鞍村委会土木格村道路硬化建设项目</t>
  </si>
  <si>
    <t>土木格村</t>
  </si>
  <si>
    <t>建设内容：混凝土路面修复161米，排水沟153米；C20混凝土433.58m³；村尾路修复575米，C20混凝土230m³；污水处理管道350米。</t>
  </si>
  <si>
    <t>1.受益对象：受益人口55户192人；2.数量指标:混凝土路面修复161米，排水沟153米；C20混凝土433.58m³；村尾路修复575米，C20混凝土230m³；污水处理管道350米；3、回填土方6700立方；3.质量指标：工程验收合格率100%；4.时效指标：按照方案计划时效100%完成；5.成本指标：道路50万/公里；6.经济效益指标：每公里节约运输成本20元以上；7.可持续影响指标：硬化道路使用年限≥8年，改善行车安全，提高路面通行力；8.服务对象满意度指标：受益人口满意度≥98%。</t>
  </si>
  <si>
    <t>高桥镇大村村委会衣杆村生产道路硬化项目</t>
  </si>
  <si>
    <t>衣杆村</t>
  </si>
  <si>
    <t>村间生产道路硬化1.98公里，宽3.5米，厚0.2米。合计完成C25砼1325.8m3。</t>
  </si>
  <si>
    <t>1.受益对象：受益人口47户164人；2.数量指标:村间生产道路硬化1.98公里，宽3.5米，厚0.2米。合计完成C25砼1325.8m3。；3、回填土方6700立方；3.质量指标：工程验收合格率100%；4.时效指标：按照方案计划时效100%完成；5.成本指标：道路50万/公里；6.经济效益指标：每公里节约运输成本20元以上；7.可持续影响指标：硬化道路使用年限≥8年，改善行车安全，提高路面通行力；8.服务对象满意度指标：受益人口满意度≥98%。</t>
  </si>
  <si>
    <t>白路镇巩固脱贫平地村道路建设项目</t>
  </si>
  <si>
    <t>道路长3公里，路基宽6.5m，行车道宽6.0m+2x0.25m路肩。路面：沥青砼路面。</t>
  </si>
  <si>
    <t>1.受益对象：受益人口78户198人；2.数量指标:道路长3公里，路基宽6.5m，行车道宽6.0m+2x0.25m路肩。路面：沥青砼路面。；3.质量指标：工程验收合格率100%；4.时效指标：按照方案计划时效100%完成；5.成本指标：道路50万/公里；6.经济效益指标：每公里节约运输成本20元以上；7.可持续影响指标：硬化道路使用年限≥8年，改善行车安全，提高路面通行力；8.服务对象满意度指标：受益人口满意度≥98%。</t>
  </si>
  <si>
    <t>县交通运输局</t>
  </si>
  <si>
    <t>白路镇巩固脱贫营盘村道路建设项目</t>
  </si>
  <si>
    <t>道路长9公里，路基宽6.5m，行车道宽6.0m+2x0.25m路肩。路面：沥青砼路面。</t>
  </si>
  <si>
    <t>354164人；2.数量指标:道路长9公里，路基宽6.5m，行车道宽6.0m+2x0.25m路肩。路面：沥青砼路面。；3.质量指标：工程验收合格率100%；4.时效指标：按照方案计划时效100%完成；5.成本指标：道路50万/公里；6.经济效益指标：每公里节约运输成本20元以上；7.可持续影响指标：硬化道路使用年限≥8年，改善行车安全，提高路面通行力；8.服务对象满意度指标：受益人口满意度≥98%。</t>
  </si>
  <si>
    <t>白路镇巩固脱贫三合村道路建设项目</t>
  </si>
  <si>
    <t>1.受益对象：受益人口83户187人；2.数量指标:道路长3公里，路基宽6.5m，行车道宽6.0m+2x0.25m路肩。路面：沥青砼路面。；3.质量指标：工程验收合格率100%；4.时效指标：按照方案计划时效100%完成；5.成本指标：道路50万/公里；6.经济效益指标：每公里节约运输成本20元以上；7.可持续影响指标：硬化道路使用年限≥8年，改善行车安全，提高路面通行力；8.服务对象满意度指标：受益人口满意度≥98%。</t>
  </si>
  <si>
    <t>环州乡巩固脱贫拉务村道路建设项目（一标）</t>
  </si>
  <si>
    <t>道路长2.1里，路基宽6.5m，行车道宽6.0m+2x0.25m路肩。路面：沥青砼路面。</t>
  </si>
  <si>
    <t>1.受益对象：受益人口21户64人；2.数量指标:村道路长2.1里，路基宽6.5m，行车道宽6.0m+2x0.25m路肩。路面：沥青砼路面。；3、回填土方6700立方；3.质量指标：工程验收合格率100%；4.时效指标：按照方案计划时效100%完成；5.成本指标：道路50万/公里；6.经济效益指标：每公里节约运输成本20元以上；7.可持续影响指标：硬化道路使用年限≥8年，改善行车安全，提高路面通行力；8.服务对象满意度指标：受益人口满意度≥98%。</t>
  </si>
  <si>
    <t>田心乡村组道路水毁修复建设项目</t>
  </si>
  <si>
    <t>计划修复受毁申祖新、老村、撒扒拉村、以尔格村等8条村组道路，须完成M7.5浆砌石挡墙支砌1145.16m³，土石方开挖回填836.71m³，涵管清理1个，C20砼路面拆除184.09m³，土石回填夯实38.50m³，钢筋制安1994.65kg，C20砼硬化232.96m³概算工程总投资为60万元。</t>
  </si>
  <si>
    <t>1.受益对象：受益人口320户1120人；2.数量指标:8条村组道路，须完成M7.5浆砌石挡墙支砌1145.16m³，土石方开挖回填836.71m³，涵管清理1个，C20砼路面拆除184.09m³，土石回填夯实38.50m³，钢筋制安1994.65kg，C20砼硬化232.96m³；3.质量指标：工程验收合格率100%；4.时效指标：按照方案计划时效100%完成；5.成本指标：道路50万/公里；6.经济效益指标：每公里节约运输成本20元以上；7.可持续影响指标：硬化道路使用年限≥8年，改善行车安全，提高路面通行力；8.服务对象满意度指标：受益人口满意度≥98%。</t>
  </si>
  <si>
    <t>环州乡环州大村民族团结示范村建设项目</t>
  </si>
  <si>
    <t>环州大村</t>
  </si>
  <si>
    <t>环州大村民族团结示范村道路硬化1760米、沟渠建设827米</t>
  </si>
  <si>
    <t>1.受益对象：受益人口304户1064人；2.数量指标:道路硬化1760米、沟渠建设827米；3.质量指标：工程验收合格率100%；4.时效指标：按照方案计划时效100%完成；5.成本指标：道路50万/公里；6.经济效益指标：每公里节约运输成本20元以上；7.可持续影响指标：硬化道路使用年限≥8年，改善行车安全，提高路面通行力；8.服务对象满意度指标：受益人口满意度≥98%。</t>
  </si>
  <si>
    <t>十一</t>
  </si>
  <si>
    <t>农村危房改造</t>
  </si>
  <si>
    <t>十二</t>
  </si>
  <si>
    <t>农业资源及生态保护</t>
  </si>
  <si>
    <t>十三</t>
  </si>
  <si>
    <t>其他</t>
  </si>
  <si>
    <t>武定县探索培训就业模式项目</t>
  </si>
  <si>
    <t>武定县11个乡镇</t>
  </si>
  <si>
    <t>1.受益对象：脱贫户（包括三类人员）；2.数量指标:扶持人数受益53人；3.质量指标：工程验收合格率100%；4.时效指标：按照方案计划时效100%完成；5.可持续影响指标：长期；8.服务对象满意度指标：受益人口满意度≥100%。</t>
  </si>
  <si>
    <t>2023年患大病脱贫人口的一次性交通食宿补助</t>
  </si>
  <si>
    <t>计划一次性一次性交通食宿补助人数200人，人均1000元。</t>
  </si>
  <si>
    <t>1.受益对象：脱贫户（包括三类人员）；2.数量指标:扶持人数受益200人；3.质量指标：工程验收合格率100%；4.时效指标：按照方案计划时效100%完成；5.可持续影响指标：长期；8.服务对象满意度指标：受益人口满意度≥101%。</t>
  </si>
  <si>
    <t>县医保局</t>
  </si>
  <si>
    <t>2023年春季学期雨露计划</t>
  </si>
  <si>
    <t>2023年春季学期拟发放雨露计划1394人，人均2000元。</t>
  </si>
  <si>
    <t>1.受益对象：脱贫户（包括三类人员）；2.数量指标:扶持人数受益1394人；3.质量指标：工程验收合格率100%；4.时效指标：按照方案计划时效100%完成；5.可持续影响指标：长期；8.服务对象满意度指标：受益人口满意度≥102%。</t>
  </si>
  <si>
    <t>2023年度乡村公岗项目</t>
  </si>
  <si>
    <t>全县2023年开发乡村公益性岗位2151人，按每人每月800元补贴。</t>
  </si>
  <si>
    <t>1.受益对象：脱贫户（包括三类人员）；2.数量指标:扶持人数受益2151人；3.质量指标：工程验收合格率100%；4.时效指标：按照方案计划时效100%完成；5.可持续影响指标：长期；8.服务对象满意度指标：受益人口满意度≥103%。</t>
  </si>
  <si>
    <t>县人社局</t>
  </si>
  <si>
    <t>民贸企业贷款贴息资金</t>
  </si>
  <si>
    <t>1.受益对象：脱贫户（包括三类人员）；2.数量指标:扶持人数受益151人；3.质量指标：工程验收合格率100%；4.时效指标：按照方案计划时效100%完成；5.可持续影响指标：长期；8.服务对象满意度指标：受益人口满意度≥103%。</t>
  </si>
  <si>
    <t>示范创建经费（宣传标语等）</t>
  </si>
  <si>
    <t>示范创建经费</t>
  </si>
  <si>
    <t>1.受益对象：脱贫户（包括三类人员）；2.数量指标:扶持人数受益39人；3.质量指标：工程验收合格率100%；4.时效指标：按照方案计划时效100%完成；5.可持续影响指标：长期；8.服务对象满意度指标：受益人口满意度≥103%。</t>
  </si>
  <si>
    <t>武定县红土田安全饮水补贴项目</t>
  </si>
  <si>
    <t>武定县红土田安全饮水补贴800户</t>
  </si>
  <si>
    <t>1.受益对象：脱贫户（包括三类人员）；2.数量指标:扶持人数受益50人；3.质量指标：工程验收合格率100%；4.时效指标：按照方案计划时效100%完成；5.可持续影响指标：长期；8.服务对象满意度指标：受益人口满意度≥103%。</t>
  </si>
  <si>
    <t>2023年一次性外出务工交通补助项目</t>
  </si>
  <si>
    <t>2023年一次性外出务工交通补助项目120万元</t>
  </si>
  <si>
    <t>1.受益对象：脱贫户（包括三类人员）；2.数量指标:扶持人数受益1200人；3.质量指标：工程验收合格率100%；4.时效指标：按照方案计划时效100%完成；5.可持续影响指标：长期；8.服务对象满意度指标：受益人口满意度≥103%。</t>
  </si>
  <si>
    <t>狮山镇九厂村委会吴溪厂村进村道路建设项目</t>
  </si>
  <si>
    <t>狮山镇九厂村委会吴溪厂村进村道路建</t>
  </si>
  <si>
    <t>1.受益对象：脱贫户（包括三类人员）；2.数量指标:扶持人数受益241人；3.质量指标：工程验收合格率100%；4.时效指标：按照方案计划时效100%完成；5.可持续影响指标：长期；8.服务对象满意度指标：受益人口满意度≥103%。</t>
  </si>
  <si>
    <t>猫街镇饮水安全补短板建设项目</t>
  </si>
  <si>
    <t>猫街镇饮水安全补短板建设道路硬化1.34公里</t>
  </si>
  <si>
    <t>1.受益对象：脱贫户（包括三类人员）；2.数量指标:扶持人数受益54人；3.质量指标：工程验收合格率100%；4.时效指标：按照方案计划时效100%完成；5.可持续影响指标：长期；8.服务对象满意度指标：受益人口满意度≥104%。</t>
  </si>
  <si>
    <t>武定县环州乡环州集镇集中安置区补短板项目</t>
  </si>
  <si>
    <t>安置区内硬化道路共6条，面积3543.62平方米；新建排水沟39.4米，排水沟盖板更换，排水沟改造290米；安全防护栏825米；挡土墙300立方米。</t>
  </si>
  <si>
    <t>1.受益对象：脱贫户（包括三类人员）；2.数量指标:扶持人数受益587人；3.质量指标：工程验收合格率100%；4.时效指标：按照方案计划时效100%完成；5.可持续影响指标：长期；8.服务对象满意度指标：受益人口满意度≥103%。</t>
  </si>
  <si>
    <t>红土田易地扶贫搬迁地方政府债券利息</t>
  </si>
  <si>
    <t>1.受益对象：脱贫户（包括三类人员）；2.数量指标:扶持人数受益9人；3.质量指标：工程验收合格率100%；4.时效指标：按照方案计划时效100%完成；5.可持续影响指标：长期；8.服务对象满意度指标：受益人口满意度≥103%。</t>
  </si>
  <si>
    <t>红土田易地搬迁点水电费补助</t>
  </si>
  <si>
    <t>红土田易地搬迁点水电费补助。</t>
  </si>
  <si>
    <t>1.受益对象：脱贫户（包括三类人员）；2.数量指标:扶持人数受益23人；3.质量指标：工程验收合格率100%；4.时效指标：按照方案计划时效100%完成；5.可持续影响指标：长期；8.服务对象满意度指标：受益人口满意度≥104%。</t>
  </si>
  <si>
    <t>武定县2023年度春季学期雨露计划</t>
  </si>
  <si>
    <t>2023年度春秋两季学期雨露计划项目计划扶持扶持农职业学生1200人，人均扶持资金2000元。</t>
  </si>
  <si>
    <t>1.受益对象：脱贫户（包括三类人员）；2.数量指标:扶持人数受益1200人；3.质量指标：工程验收合格率100%；4.时效指标：按照方案计划时效100%完成；5.可持续影响指标：长期；8.服务对象满意度指标：受益人口满意度≥100%。</t>
  </si>
  <si>
    <t>县乡村振兴局及教体局</t>
  </si>
  <si>
    <t>武定县村庄编制规划</t>
  </si>
  <si>
    <t>11个乡镇及相关部门</t>
  </si>
  <si>
    <t>武定县83个行政村村庄编制规划：狮山镇（160万元）高桥镇（110万元）猫街镇（100万元）插甸镇（80万元）白路镇（60万元）环州乡（50万元）东坡乡（60万元）田心乡（40万元）发窝乡（70万元）万德镇（40万元）己衣镇（60万元）</t>
  </si>
  <si>
    <t>1.受益对象：武定县83个贫困村，村庄编制规划。</t>
  </si>
  <si>
    <t>县自然资源局</t>
  </si>
  <si>
    <t>项目管理费</t>
  </si>
  <si>
    <t>武定县2023年省级（第一批）财政衔接推进乡村振兴补助资金，按照1%计提107.16万元，安排狮山镇（8万元）高桥镇（8万元）猫街镇（8万元）插甸镇（8万元）白路镇（6万元）环州乡（6万元）东坡乡（6万元）田心乡（6万元）发窝乡（6万元）万德镇（6万元）己衣镇（6万元）县农业农村局（13.16万元）县乡村振兴局（20万元）</t>
  </si>
  <si>
    <t>武定县2023年省级（第一批）财政衔接推进乡村振兴补助资金，按照1%计提107.16万元。资金用于项目规划及实施方案编制，项目监理等，</t>
  </si>
  <si>
    <t>5个乡镇及相关部门</t>
  </si>
  <si>
    <t>武定县2023年中央（第二批）财政衔接推进乡村振兴补助资金，安排高桥镇（3元）插甸镇（3万元）发窝乡（2.39万元）环州乡（2万元）东坡乡（2万元）白路镇（2万元）</t>
  </si>
  <si>
    <t>中央财政衔接推进乡村振兴补助资金管理费，按照1%计提14.39万元。资金用于项目规划及实施方案编制，项目监理等，</t>
  </si>
  <si>
    <t>2023年提前下达中央财政衔接推进乡村振兴补助资金管理费，按照1%计提181.14万元，安排狮山镇（15万元）高桥镇（15万元）猫街镇（15万元）插甸镇（15万元）白路镇（15万元）环州乡（12万元）东坡乡（12万元）田心乡（12万元）发窝乡（12万元）万德镇（12万元）己衣镇（12万元）县农业农村局（20万元）县乡村振兴局（14.14万元）</t>
  </si>
  <si>
    <t>中央财政衔接推进乡村振兴补助资金管理费，按照1%计提181.14万元。资金用于项目规划及实施方案编制，项目监理等，</t>
  </si>
  <si>
    <t>县财政局
县乡村振兴局</t>
  </si>
  <si>
    <t>填表说明：1.综合类项目归类以资金投入占比较大的项目类型填列。</t>
  </si>
  <si>
    <t>2.不能新增项目类型。确实无法分类的填到十三项第4小项中。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</si>
</sst>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yyyy&quot;年&quot;m&quot;月&quot;d&quot;日&quot;;@"/>
    <numFmt numFmtId="178" formatCode="0_ "/>
  </numFmts>
  <fonts count="35">
    <font>
      <sz val="12"/>
      <name val="宋体"/>
      <family val="0"/>
    </font>
    <font>
      <sz val="11"/>
      <name val="宋体"/>
      <family val="0"/>
    </font>
    <font>
      <b/>
      <sz val="20"/>
      <color indexed="8"/>
      <name val="华文中宋"/>
      <family val="0"/>
    </font>
    <font>
      <sz val="10"/>
      <color indexed="8"/>
      <name val="宋体"/>
      <family val="0"/>
    </font>
    <font>
      <b/>
      <sz val="10"/>
      <color indexed="8"/>
      <name val="宋体"/>
      <family val="0"/>
    </font>
    <font>
      <sz val="12"/>
      <color indexed="8"/>
      <name val="宋体"/>
      <family val="0"/>
    </font>
    <font>
      <b/>
      <sz val="12"/>
      <color indexed="8"/>
      <name val="宋体"/>
      <family val="0"/>
    </font>
    <font>
      <b/>
      <u val="single"/>
      <sz val="26"/>
      <color indexed="8"/>
      <name val="宋体"/>
      <family val="0"/>
    </font>
    <font>
      <b/>
      <sz val="26"/>
      <color indexed="8"/>
      <name val="宋体"/>
      <family val="0"/>
    </font>
    <font>
      <b/>
      <sz val="11"/>
      <color indexed="8"/>
      <name val="宋体"/>
      <family val="0"/>
    </font>
    <font>
      <b/>
      <sz val="11"/>
      <color indexed="8"/>
      <name val="Courier New"/>
      <family val="3"/>
    </font>
    <font>
      <sz val="11"/>
      <color indexed="8"/>
      <name val="Courier New"/>
      <family val="3"/>
    </font>
    <font>
      <b/>
      <sz val="10"/>
      <color indexed="8"/>
      <name val="方正仿宋_GBK"/>
      <family val="4"/>
    </font>
    <font>
      <sz val="9"/>
      <color indexed="8"/>
      <name val="宋体"/>
      <family val="0"/>
    </font>
    <font>
      <sz val="11"/>
      <color indexed="8"/>
      <name val="宋体"/>
      <family val="0"/>
    </font>
    <font>
      <sz val="11"/>
      <color indexed="62"/>
      <name val="宋体"/>
      <family val="0"/>
    </font>
    <font>
      <sz val="11"/>
      <color indexed="16"/>
      <name val="宋体"/>
      <family val="0"/>
    </font>
    <font>
      <sz val="11"/>
      <color indexed="19"/>
      <name val="宋体"/>
      <family val="0"/>
    </font>
    <font>
      <b/>
      <sz val="11"/>
      <color indexed="63"/>
      <name val="宋体"/>
      <family val="0"/>
    </font>
    <font>
      <sz val="11"/>
      <color indexed="10"/>
      <name val="宋体"/>
      <family val="0"/>
    </font>
    <font>
      <sz val="11"/>
      <color indexed="9"/>
      <name val="宋体"/>
      <family val="0"/>
    </font>
    <font>
      <b/>
      <sz val="11"/>
      <color indexed="53"/>
      <name val="宋体"/>
      <family val="0"/>
    </font>
    <font>
      <b/>
      <sz val="18"/>
      <color indexed="54"/>
      <name val="宋体"/>
      <family val="0"/>
    </font>
    <font>
      <u val="single"/>
      <sz val="11"/>
      <color indexed="12"/>
      <name val="宋体"/>
      <family val="0"/>
    </font>
    <font>
      <u val="single"/>
      <sz val="11"/>
      <color indexed="20"/>
      <name val="宋体"/>
      <family val="0"/>
    </font>
    <font>
      <b/>
      <sz val="11"/>
      <color indexed="54"/>
      <name val="宋体"/>
      <family val="0"/>
    </font>
    <font>
      <sz val="11"/>
      <color indexed="17"/>
      <name val="宋体"/>
      <family val="0"/>
    </font>
    <font>
      <b/>
      <sz val="11"/>
      <color indexed="9"/>
      <name val="宋体"/>
      <family val="0"/>
    </font>
    <font>
      <i/>
      <sz val="11"/>
      <color indexed="23"/>
      <name val="宋体"/>
      <family val="0"/>
    </font>
    <font>
      <b/>
      <sz val="15"/>
      <color indexed="54"/>
      <name val="宋体"/>
      <family val="0"/>
    </font>
    <font>
      <sz val="11"/>
      <color indexed="53"/>
      <name val="宋体"/>
      <family val="0"/>
    </font>
    <font>
      <b/>
      <sz val="13"/>
      <color indexed="54"/>
      <name val="宋体"/>
      <family val="0"/>
    </font>
    <font>
      <sz val="10"/>
      <name val="Arial"/>
      <family val="2"/>
    </font>
    <font>
      <vertAlign val="subscript"/>
      <sz val="10"/>
      <color indexed="8"/>
      <name val="宋体"/>
      <family val="0"/>
    </font>
    <font>
      <vertAlign val="superscript"/>
      <sz val="10"/>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border>
    <border>
      <left style="thin"/>
      <right style="thin"/>
      <top style="thin"/>
      <bottom>
        <color indexed="63"/>
      </bottom>
    </border>
    <border>
      <left/>
      <right>
        <color indexed="63"/>
      </right>
      <top style="thin"/>
      <bottom/>
    </border>
    <border>
      <left>
        <color indexed="63"/>
      </left>
      <right>
        <color indexed="63"/>
      </right>
      <top style="thin"/>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border>
    <border>
      <left style="thin"/>
      <right>
        <color indexed="63"/>
      </right>
      <top style="thin"/>
      <bottom>
        <color indexed="63"/>
      </bottom>
    </border>
    <border>
      <left>
        <color indexed="63"/>
      </left>
      <right style="thin"/>
      <top style="thin"/>
      <bottom>
        <color indexed="63"/>
      </bottom>
    </border>
    <border>
      <left style="thin"/>
      <right/>
      <top style="thin"/>
      <bottom style="thin"/>
    </border>
    <border>
      <left/>
      <right style="thin">
        <color indexed="8"/>
      </right>
      <top style="thin">
        <color indexed="8"/>
      </top>
      <bottom style="thin">
        <color indexed="8"/>
      </bottom>
    </border>
    <border>
      <left/>
      <right style="thin"/>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20" fillId="3" borderId="0" applyNumberFormat="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31" fillId="0" borderId="3" applyNumberFormat="0" applyFill="0" applyAlignment="0" applyProtection="0"/>
    <xf numFmtId="0" fontId="20" fillId="7" borderId="0" applyNumberFormat="0" applyBorder="0" applyAlignment="0" applyProtection="0"/>
    <xf numFmtId="0" fontId="25" fillId="0" borderId="4" applyNumberFormat="0" applyFill="0" applyAlignment="0" applyProtection="0"/>
    <xf numFmtId="0" fontId="20" fillId="3" borderId="0" applyNumberFormat="0" applyBorder="0" applyAlignment="0" applyProtection="0"/>
    <xf numFmtId="0" fontId="18" fillId="2" borderId="5" applyNumberFormat="0" applyAlignment="0" applyProtection="0"/>
    <xf numFmtId="0" fontId="21" fillId="2" borderId="1" applyNumberFormat="0" applyAlignment="0" applyProtection="0"/>
    <xf numFmtId="0" fontId="27" fillId="8" borderId="6" applyNumberFormat="0" applyAlignment="0" applyProtection="0"/>
    <xf numFmtId="0" fontId="14" fillId="9" borderId="0" applyNumberFormat="0" applyBorder="0" applyAlignment="0" applyProtection="0"/>
    <xf numFmtId="0" fontId="20" fillId="10" borderId="0" applyNumberFormat="0" applyBorder="0" applyAlignment="0" applyProtection="0"/>
    <xf numFmtId="0" fontId="30" fillId="0" borderId="7" applyNumberFormat="0" applyFill="0" applyAlignment="0" applyProtection="0"/>
    <xf numFmtId="0" fontId="9" fillId="0" borderId="8" applyNumberFormat="0" applyFill="0" applyAlignment="0" applyProtection="0"/>
    <xf numFmtId="0" fontId="0" fillId="0" borderId="0">
      <alignment vertical="center"/>
      <protection/>
    </xf>
    <xf numFmtId="0" fontId="26" fillId="9" borderId="0" applyNumberFormat="0" applyBorder="0" applyAlignment="0" applyProtection="0"/>
    <xf numFmtId="0" fontId="17" fillId="11" borderId="0" applyNumberFormat="0" applyBorder="0" applyAlignment="0" applyProtection="0"/>
    <xf numFmtId="0" fontId="14" fillId="12" borderId="0" applyNumberFormat="0" applyBorder="0" applyAlignment="0" applyProtection="0"/>
    <xf numFmtId="0" fontId="20"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20" fillId="8" borderId="0" applyNumberFormat="0" applyBorder="0" applyAlignment="0" applyProtection="0"/>
    <xf numFmtId="0" fontId="14" fillId="0" borderId="0" applyProtection="0">
      <alignment vertical="center"/>
    </xf>
    <xf numFmtId="0" fontId="20"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20" fillId="16" borderId="0" applyNumberFormat="0" applyBorder="0" applyAlignment="0" applyProtection="0"/>
    <xf numFmtId="0" fontId="0" fillId="0" borderId="0">
      <alignment vertical="center"/>
      <protection/>
    </xf>
    <xf numFmtId="0" fontId="14"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4" fillId="0" borderId="0">
      <alignment vertical="center"/>
      <protection/>
    </xf>
    <xf numFmtId="0" fontId="14" fillId="4" borderId="0" applyNumberFormat="0" applyBorder="0" applyAlignment="0" applyProtection="0"/>
    <xf numFmtId="0" fontId="20" fillId="4" borderId="0" applyNumberFormat="0" applyBorder="0" applyAlignment="0" applyProtection="0"/>
    <xf numFmtId="0" fontId="0" fillId="0" borderId="0">
      <alignment vertical="center"/>
      <protection/>
    </xf>
    <xf numFmtId="0" fontId="32" fillId="0" borderId="0">
      <alignment/>
      <protection/>
    </xf>
    <xf numFmtId="0" fontId="0" fillId="0" borderId="0">
      <alignment vertical="center"/>
      <protection/>
    </xf>
    <xf numFmtId="0" fontId="0" fillId="0" borderId="0" applyProtection="0">
      <alignment vertical="center"/>
    </xf>
    <xf numFmtId="0" fontId="0" fillId="0" borderId="0" applyProtection="0">
      <alignment vertical="center"/>
    </xf>
    <xf numFmtId="0" fontId="0" fillId="0" borderId="0">
      <alignment vertical="center"/>
      <protection/>
    </xf>
    <xf numFmtId="0" fontId="32" fillId="0" borderId="0">
      <alignment/>
      <protection/>
    </xf>
  </cellStyleXfs>
  <cellXfs count="90">
    <xf numFmtId="0" fontId="0" fillId="0" borderId="0" xfId="0" applyAlignment="1">
      <alignment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0" fontId="5" fillId="2" borderId="0" xfId="0" applyFont="1" applyFill="1" applyBorder="1" applyAlignment="1">
      <alignment horizontal="center" vertical="center"/>
    </xf>
    <xf numFmtId="0" fontId="6" fillId="2" borderId="0" xfId="0" applyFont="1" applyFill="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horizontal="left" vertical="center" wrapText="1"/>
    </xf>
    <xf numFmtId="176" fontId="5" fillId="2" borderId="0" xfId="0" applyNumberFormat="1" applyFont="1" applyFill="1" applyAlignment="1">
      <alignment horizontal="center" vertical="center"/>
    </xf>
    <xf numFmtId="0" fontId="5" fillId="2" borderId="0" xfId="0" applyFont="1" applyFill="1" applyAlignment="1">
      <alignment horizontal="left"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left" vertical="center"/>
    </xf>
    <xf numFmtId="176" fontId="8" fillId="2" borderId="0" xfId="0" applyNumberFormat="1" applyFont="1" applyFill="1" applyAlignment="1">
      <alignment horizontal="center" vertical="center"/>
    </xf>
    <xf numFmtId="0" fontId="4" fillId="2" borderId="9"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Alignment="1">
      <alignment horizontal="left" vertical="center" wrapText="1"/>
    </xf>
    <xf numFmtId="176" fontId="3" fillId="2" borderId="0" xfId="0" applyNumberFormat="1" applyFont="1" applyFill="1" applyAlignment="1">
      <alignment horizontal="center" vertic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176" fontId="4" fillId="2" borderId="12" xfId="0" applyNumberFormat="1" applyFont="1" applyFill="1" applyBorder="1" applyAlignment="1">
      <alignment horizontal="center" vertical="center" wrapText="1"/>
    </xf>
    <xf numFmtId="176" fontId="4" fillId="2" borderId="13"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176" fontId="4" fillId="2" borderId="14"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2" borderId="14" xfId="0" applyFont="1" applyFill="1" applyBorder="1" applyAlignment="1">
      <alignment horizontal="left" vertical="center" wrapText="1"/>
    </xf>
    <xf numFmtId="176" fontId="3" fillId="2" borderId="14" xfId="0" applyNumberFormat="1"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center" wrapText="1"/>
    </xf>
    <xf numFmtId="176" fontId="3"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xf>
    <xf numFmtId="176" fontId="3" fillId="0" borderId="14" xfId="0" applyNumberFormat="1" applyFont="1" applyFill="1" applyBorder="1" applyAlignment="1">
      <alignment horizontal="center" vertical="center"/>
    </xf>
    <xf numFmtId="0" fontId="3" fillId="0" borderId="14" xfId="0" applyNumberFormat="1" applyFont="1" applyFill="1" applyBorder="1" applyAlignment="1" applyProtection="1">
      <alignment horizontal="left" vertical="center" wrapText="1"/>
      <protection/>
    </xf>
    <xf numFmtId="0" fontId="11" fillId="2" borderId="15" xfId="0" applyNumberFormat="1" applyFont="1" applyFill="1" applyBorder="1" applyAlignment="1">
      <alignment horizontal="center" vertical="center"/>
    </xf>
    <xf numFmtId="0" fontId="3" fillId="2" borderId="14" xfId="0" applyNumberFormat="1" applyFont="1" applyFill="1" applyBorder="1" applyAlignment="1" applyProtection="1">
      <alignment horizontal="center" vertical="center" wrapText="1"/>
      <protection/>
    </xf>
    <xf numFmtId="0" fontId="3" fillId="2" borderId="14" xfId="0" applyNumberFormat="1" applyFont="1" applyFill="1" applyBorder="1" applyAlignment="1" applyProtection="1">
      <alignment horizontal="left" vertical="center" wrapText="1"/>
      <protection/>
    </xf>
    <xf numFmtId="176" fontId="3" fillId="2" borderId="14" xfId="0" applyNumberFormat="1" applyFont="1" applyFill="1" applyBorder="1" applyAlignment="1" applyProtection="1">
      <alignment horizontal="center" vertical="center"/>
      <protection/>
    </xf>
    <xf numFmtId="0" fontId="3" fillId="2" borderId="15" xfId="0" applyFont="1" applyFill="1" applyBorder="1" applyAlignment="1">
      <alignment horizontal="center" vertical="center" wrapText="1"/>
    </xf>
    <xf numFmtId="0" fontId="3" fillId="2" borderId="15"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3" fillId="2" borderId="14" xfId="65" applyFont="1" applyFill="1" applyBorder="1" applyAlignment="1">
      <alignment horizontal="center" vertical="center"/>
      <protection/>
    </xf>
    <xf numFmtId="0" fontId="3" fillId="2" borderId="0" xfId="0" applyFont="1" applyFill="1" applyAlignment="1">
      <alignment horizontal="center" vertical="center"/>
    </xf>
    <xf numFmtId="0" fontId="3" fillId="2" borderId="0" xfId="0" applyFont="1" applyFill="1" applyAlignment="1">
      <alignment horizontal="left" vertical="center"/>
    </xf>
    <xf numFmtId="176" fontId="4" fillId="2" borderId="13" xfId="0" applyNumberFormat="1" applyFont="1" applyFill="1" applyBorder="1" applyAlignment="1">
      <alignment horizontal="center" vertical="center" wrapText="1"/>
    </xf>
    <xf numFmtId="176" fontId="4" fillId="2" borderId="16" xfId="0" applyNumberFormat="1"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4" xfId="0" applyFont="1" applyFill="1" applyBorder="1" applyAlignment="1">
      <alignment horizontal="center" vertical="center" wrapText="1"/>
    </xf>
    <xf numFmtId="177" fontId="3" fillId="2" borderId="14" xfId="0" applyNumberFormat="1" applyFont="1" applyFill="1" applyBorder="1" applyAlignment="1">
      <alignment horizontal="center" vertical="center" wrapText="1"/>
    </xf>
    <xf numFmtId="176" fontId="11" fillId="0" borderId="15" xfId="0" applyNumberFormat="1" applyFont="1" applyFill="1" applyBorder="1" applyAlignment="1">
      <alignment horizontal="center" vertical="center"/>
    </xf>
    <xf numFmtId="178" fontId="3" fillId="2" borderId="14" xfId="0" applyNumberFormat="1" applyFont="1" applyFill="1" applyBorder="1" applyAlignment="1">
      <alignment horizontal="center" vertical="center" wrapText="1"/>
    </xf>
    <xf numFmtId="14" fontId="3" fillId="2" borderId="0" xfId="0" applyNumberFormat="1" applyFont="1" applyFill="1" applyAlignment="1">
      <alignment horizontal="center" vertical="center"/>
    </xf>
    <xf numFmtId="0" fontId="12" fillId="2" borderId="10"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3" fillId="2" borderId="14" xfId="0" applyNumberFormat="1" applyFont="1" applyFill="1" applyBorder="1" applyAlignment="1">
      <alignment horizontal="center" vertical="center" wrapText="1"/>
    </xf>
    <xf numFmtId="0" fontId="3" fillId="2" borderId="19" xfId="0" applyFont="1" applyFill="1" applyBorder="1" applyAlignment="1">
      <alignment horizontal="center" vertical="center" wrapText="1"/>
    </xf>
    <xf numFmtId="0" fontId="13" fillId="2" borderId="14" xfId="0" applyFont="1" applyFill="1" applyBorder="1" applyAlignment="1">
      <alignment horizontal="left" vertical="center" wrapText="1"/>
    </xf>
    <xf numFmtId="0" fontId="3" fillId="2" borderId="14" xfId="72" applyFont="1" applyFill="1" applyBorder="1" applyAlignment="1" applyProtection="1">
      <alignment horizontal="center" vertical="center" wrapText="1" shrinkToFit="1"/>
      <protection locked="0"/>
    </xf>
    <xf numFmtId="0" fontId="3" fillId="2" borderId="14" xfId="0" applyFont="1" applyFill="1" applyBorder="1" applyAlignment="1">
      <alignment horizontal="center" vertical="center"/>
    </xf>
    <xf numFmtId="0" fontId="3" fillId="2" borderId="14" xfId="0" applyNumberFormat="1" applyFont="1" applyFill="1" applyBorder="1" applyAlignment="1" applyProtection="1">
      <alignment horizontal="center" vertical="center" wrapText="1"/>
      <protection/>
    </xf>
    <xf numFmtId="0" fontId="3" fillId="2" borderId="14" xfId="0" applyNumberFormat="1" applyFont="1" applyFill="1" applyBorder="1" applyAlignment="1" applyProtection="1">
      <alignment horizontal="left" vertical="center" wrapText="1"/>
      <protection/>
    </xf>
    <xf numFmtId="176" fontId="3" fillId="2" borderId="14" xfId="0" applyNumberFormat="1" applyFont="1" applyFill="1" applyBorder="1" applyAlignment="1" applyProtection="1">
      <alignment horizontal="center" vertical="center"/>
      <protection/>
    </xf>
    <xf numFmtId="176" fontId="3" fillId="0" borderId="20" xfId="0" applyNumberFormat="1" applyFont="1" applyFill="1" applyBorder="1" applyAlignment="1">
      <alignment horizontal="center" vertical="center"/>
    </xf>
    <xf numFmtId="0" fontId="3" fillId="2" borderId="14" xfId="0" applyFont="1" applyFill="1" applyBorder="1" applyAlignment="1">
      <alignment horizontal="center" vertical="center" wrapText="1"/>
    </xf>
    <xf numFmtId="176" fontId="3" fillId="0" borderId="21"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Border="1" applyAlignment="1">
      <alignment horizontal="left" vertical="center"/>
    </xf>
    <xf numFmtId="0" fontId="3" fillId="2" borderId="14" xfId="0" applyFont="1" applyFill="1" applyBorder="1" applyAlignment="1">
      <alignment horizontal="left" vertical="center" wrapText="1"/>
    </xf>
    <xf numFmtId="176" fontId="3" fillId="2" borderId="14" xfId="0" applyNumberFormat="1" applyFont="1" applyFill="1" applyBorder="1" applyAlignment="1">
      <alignment horizontal="center" vertical="center"/>
    </xf>
    <xf numFmtId="0" fontId="3" fillId="2" borderId="21" xfId="0" applyFont="1" applyFill="1" applyBorder="1" applyAlignment="1">
      <alignment horizontal="left" vertical="center" wrapText="1"/>
    </xf>
    <xf numFmtId="176" fontId="3" fillId="2" borderId="14" xfId="46" applyNumberFormat="1" applyFont="1" applyFill="1" applyBorder="1" applyAlignment="1">
      <alignment horizontal="center" vertical="center" wrapText="1"/>
      <protection/>
    </xf>
    <xf numFmtId="31" fontId="3" fillId="2" borderId="14" xfId="0" applyNumberFormat="1" applyFont="1" applyFill="1" applyBorder="1" applyAlignment="1">
      <alignment horizontal="center" vertical="center" wrapText="1"/>
    </xf>
    <xf numFmtId="176" fontId="3" fillId="0" borderId="15" xfId="0" applyNumberFormat="1" applyFont="1" applyFill="1" applyBorder="1" applyAlignment="1">
      <alignment horizontal="center" vertical="center"/>
    </xf>
    <xf numFmtId="0" fontId="3" fillId="2" borderId="14" xfId="0" applyFont="1" applyFill="1" applyBorder="1" applyAlignment="1">
      <alignment horizontal="left" vertical="center" wrapText="1"/>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3" fillId="0" borderId="14" xfId="0" applyNumberFormat="1" applyFont="1" applyFill="1" applyBorder="1" applyAlignment="1" applyProtection="1">
      <alignment horizontal="center" vertical="center" wrapText="1"/>
      <protection/>
    </xf>
    <xf numFmtId="0" fontId="3" fillId="2" borderId="14" xfId="0" applyNumberFormat="1" applyFont="1" applyFill="1" applyBorder="1" applyAlignment="1" applyProtection="1">
      <alignment horizontal="center" vertical="center"/>
      <protection/>
    </xf>
    <xf numFmtId="0" fontId="11" fillId="0" borderId="15" xfId="0" applyNumberFormat="1" applyFont="1" applyFill="1" applyBorder="1" applyAlignment="1">
      <alignment horizontal="center" vertical="center"/>
    </xf>
    <xf numFmtId="0" fontId="3" fillId="2" borderId="14" xfId="0" applyNumberFormat="1" applyFont="1" applyFill="1" applyBorder="1" applyAlignment="1">
      <alignment horizontal="center" vertical="center"/>
    </xf>
    <xf numFmtId="0" fontId="6" fillId="2" borderId="0" xfId="0" applyFont="1" applyFill="1" applyBorder="1" applyAlignment="1">
      <alignment horizontal="left" vertical="center"/>
    </xf>
    <xf numFmtId="0" fontId="5" fillId="2" borderId="0" xfId="0" applyFont="1" applyFill="1" applyBorder="1" applyAlignment="1">
      <alignment horizontal="left" vertical="center"/>
    </xf>
    <xf numFmtId="176" fontId="5" fillId="2" borderId="0" xfId="0" applyNumberFormat="1" applyFont="1" applyFill="1" applyBorder="1" applyAlignment="1">
      <alignment horizontal="left" vertical="center"/>
    </xf>
    <xf numFmtId="0" fontId="6" fillId="2" borderId="0" xfId="0" applyFont="1" applyFill="1" applyAlignment="1">
      <alignment horizontal="left" vertical="center"/>
    </xf>
    <xf numFmtId="176" fontId="5" fillId="2" borderId="0" xfId="0" applyNumberFormat="1" applyFont="1" applyFill="1" applyAlignment="1">
      <alignment horizontal="left" vertical="center"/>
    </xf>
    <xf numFmtId="0" fontId="3" fillId="2" borderId="14" xfId="0" applyNumberFormat="1" applyFont="1" applyFill="1" applyBorder="1" applyAlignment="1" applyProtection="1">
      <alignment horizontal="center" vertical="center" wrapText="1"/>
      <protection/>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常规 4_2017年度第二批基础设施建设项目计划表(定稿)"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2_2-1统计表_1"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10" xfId="65"/>
    <cellStyle name="40% - 强调文字颜色 6" xfId="66"/>
    <cellStyle name="60% - 强调文字颜色 6" xfId="67"/>
    <cellStyle name="常规 2" xfId="68"/>
    <cellStyle name="常规 3" xfId="69"/>
    <cellStyle name="常规 4" xfId="70"/>
    <cellStyle name="常规 5" xfId="71"/>
    <cellStyle name="常规 5_2017年度第二批基础设施建设项目计划表(定稿)" xfId="72"/>
    <cellStyle name="常规 7" xfId="73"/>
    <cellStyle name="常规_项目计划表"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134"/>
  <sheetViews>
    <sheetView showZeros="0" tabSelected="1" view="pageBreakPreview" zoomScale="71" zoomScaleNormal="47" zoomScaleSheetLayoutView="71" workbookViewId="0" topLeftCell="A1">
      <pane ySplit="6" topLeftCell="A43" activePane="bottomLeft" state="frozen"/>
      <selection pane="bottomLeft" activeCell="N44" sqref="N44"/>
    </sheetView>
  </sheetViews>
  <sheetFormatPr defaultColWidth="9.00390625" defaultRowHeight="14.25"/>
  <cols>
    <col min="1" max="1" width="7.375" style="6" customWidth="1"/>
    <col min="2" max="2" width="24.125" style="4" customWidth="1"/>
    <col min="3" max="3" width="7.375" style="7" customWidth="1"/>
    <col min="4" max="4" width="13.50390625" style="4" customWidth="1"/>
    <col min="5" max="5" width="9.375" style="7" customWidth="1"/>
    <col min="6" max="6" width="50.25390625" style="8" customWidth="1"/>
    <col min="7" max="7" width="13.50390625" style="9" customWidth="1"/>
    <col min="8" max="8" width="13.25390625" style="9" customWidth="1"/>
    <col min="9" max="9" width="13.125" style="9" customWidth="1"/>
    <col min="10" max="10" width="12.875" style="9" customWidth="1"/>
    <col min="11" max="11" width="13.25390625" style="9" customWidth="1"/>
    <col min="12" max="13" width="8.125" style="4" customWidth="1"/>
    <col min="14" max="14" width="13.375" style="4" customWidth="1"/>
    <col min="15" max="15" width="13.625" style="4" customWidth="1"/>
    <col min="16" max="16" width="62.75390625" style="10" customWidth="1"/>
    <col min="17" max="17" width="16.75390625" style="4" customWidth="1"/>
    <col min="18" max="18" width="14.625" style="4" customWidth="1"/>
    <col min="19" max="19" width="12.125" style="4" customWidth="1"/>
    <col min="20" max="249" width="13.50390625" style="4" customWidth="1"/>
    <col min="250" max="250" width="13.50390625" style="4" bestFit="1" customWidth="1"/>
    <col min="251" max="16384" width="9.00390625" style="4" customWidth="1"/>
  </cols>
  <sheetData>
    <row r="1" spans="1:19" s="1" customFormat="1" ht="63" customHeight="1">
      <c r="A1" s="11" t="s">
        <v>0</v>
      </c>
      <c r="B1" s="12"/>
      <c r="C1" s="12"/>
      <c r="D1" s="12"/>
      <c r="E1" s="12"/>
      <c r="F1" s="13"/>
      <c r="G1" s="14"/>
      <c r="H1" s="14"/>
      <c r="I1" s="14"/>
      <c r="J1" s="14"/>
      <c r="K1" s="14"/>
      <c r="L1" s="12"/>
      <c r="M1" s="12"/>
      <c r="N1" s="12"/>
      <c r="O1" s="12"/>
      <c r="P1" s="13"/>
      <c r="Q1" s="12"/>
      <c r="R1" s="12"/>
      <c r="S1" s="12"/>
    </row>
    <row r="2" spans="1:19" s="2" customFormat="1" ht="18" customHeight="1">
      <c r="A2" s="15" t="s">
        <v>1</v>
      </c>
      <c r="B2" s="16"/>
      <c r="C2" s="17"/>
      <c r="D2" s="17"/>
      <c r="E2" s="17"/>
      <c r="F2" s="18"/>
      <c r="G2" s="19"/>
      <c r="H2" s="19"/>
      <c r="I2" s="19"/>
      <c r="J2" s="19"/>
      <c r="K2" s="19"/>
      <c r="L2" s="45"/>
      <c r="M2" s="45"/>
      <c r="N2" s="45"/>
      <c r="O2" s="45"/>
      <c r="P2" s="46"/>
      <c r="Q2" s="45"/>
      <c r="R2" s="45"/>
      <c r="S2" s="55"/>
    </row>
    <row r="3" spans="1:19" s="2" customFormat="1" ht="39" customHeight="1">
      <c r="A3" s="20" t="s">
        <v>2</v>
      </c>
      <c r="B3" s="20" t="s">
        <v>3</v>
      </c>
      <c r="C3" s="21" t="s">
        <v>4</v>
      </c>
      <c r="D3" s="21" t="s">
        <v>5</v>
      </c>
      <c r="E3" s="21" t="s">
        <v>6</v>
      </c>
      <c r="F3" s="20" t="s">
        <v>7</v>
      </c>
      <c r="G3" s="22" t="s">
        <v>8</v>
      </c>
      <c r="H3" s="23"/>
      <c r="I3" s="23"/>
      <c r="J3" s="47"/>
      <c r="K3" s="48"/>
      <c r="L3" s="49" t="s">
        <v>9</v>
      </c>
      <c r="M3" s="50"/>
      <c r="N3" s="20" t="s">
        <v>10</v>
      </c>
      <c r="O3" s="20"/>
      <c r="P3" s="21" t="s">
        <v>11</v>
      </c>
      <c r="Q3" s="20" t="s">
        <v>12</v>
      </c>
      <c r="R3" s="20" t="s">
        <v>13</v>
      </c>
      <c r="S3" s="56" t="s">
        <v>14</v>
      </c>
    </row>
    <row r="4" spans="1:19" s="2" customFormat="1" ht="46.5" customHeight="1">
      <c r="A4" s="24"/>
      <c r="B4" s="24"/>
      <c r="C4" s="24"/>
      <c r="D4" s="24"/>
      <c r="E4" s="24"/>
      <c r="F4" s="24"/>
      <c r="G4" s="25" t="s">
        <v>15</v>
      </c>
      <c r="H4" s="26" t="s">
        <v>16</v>
      </c>
      <c r="I4" s="26" t="s">
        <v>17</v>
      </c>
      <c r="J4" s="26" t="s">
        <v>18</v>
      </c>
      <c r="K4" s="26" t="s">
        <v>19</v>
      </c>
      <c r="L4" s="51"/>
      <c r="M4" s="51"/>
      <c r="N4" s="24" t="s">
        <v>20</v>
      </c>
      <c r="O4" s="24" t="s">
        <v>21</v>
      </c>
      <c r="P4" s="24"/>
      <c r="Q4" s="24"/>
      <c r="R4" s="24"/>
      <c r="S4" s="57"/>
    </row>
    <row r="5" spans="1:19" s="2" customFormat="1" ht="36" customHeight="1">
      <c r="A5" s="24"/>
      <c r="B5" s="24"/>
      <c r="C5" s="24"/>
      <c r="D5" s="24"/>
      <c r="E5" s="24"/>
      <c r="F5" s="24"/>
      <c r="G5" s="25"/>
      <c r="H5" s="27"/>
      <c r="I5" s="27"/>
      <c r="J5" s="27"/>
      <c r="K5" s="27"/>
      <c r="L5" s="24" t="s">
        <v>22</v>
      </c>
      <c r="M5" s="24" t="s">
        <v>23</v>
      </c>
      <c r="N5" s="24"/>
      <c r="O5" s="24"/>
      <c r="P5" s="24"/>
      <c r="Q5" s="24"/>
      <c r="R5" s="24"/>
      <c r="S5" s="57"/>
    </row>
    <row r="6" spans="1:19" s="2" customFormat="1" ht="25.5" customHeight="1">
      <c r="A6" s="24"/>
      <c r="B6" s="24" t="s">
        <v>24</v>
      </c>
      <c r="C6" s="24"/>
      <c r="D6" s="24"/>
      <c r="E6" s="24"/>
      <c r="F6" s="28"/>
      <c r="G6" s="25">
        <f aca="true" t="shared" si="0" ref="G6:K6">SUM(G7,G46,G62,G72,G92,G113,)</f>
        <v>24084.5</v>
      </c>
      <c r="H6" s="25">
        <f t="shared" si="0"/>
        <v>19689.02</v>
      </c>
      <c r="I6" s="25">
        <f t="shared" si="0"/>
        <v>3774.48</v>
      </c>
      <c r="J6" s="25">
        <f t="shared" si="0"/>
        <v>621</v>
      </c>
      <c r="K6" s="25">
        <f t="shared" si="0"/>
        <v>0</v>
      </c>
      <c r="L6" s="25"/>
      <c r="M6" s="24"/>
      <c r="N6" s="24"/>
      <c r="O6" s="24"/>
      <c r="P6" s="43"/>
      <c r="Q6" s="30"/>
      <c r="R6" s="30"/>
      <c r="S6" s="30"/>
    </row>
    <row r="7" spans="1:19" s="2" customFormat="1" ht="25.5" customHeight="1">
      <c r="A7" s="24" t="s">
        <v>25</v>
      </c>
      <c r="B7" s="24" t="s">
        <v>26</v>
      </c>
      <c r="C7" s="24"/>
      <c r="D7" s="24"/>
      <c r="E7" s="24"/>
      <c r="F7" s="28"/>
      <c r="G7" s="29">
        <f aca="true" t="shared" si="1" ref="G7:K7">SUM(G8:G45)</f>
        <v>9673.800000000001</v>
      </c>
      <c r="H7" s="29">
        <f t="shared" si="1"/>
        <v>9098.560000000001</v>
      </c>
      <c r="I7" s="29">
        <f t="shared" si="1"/>
        <v>200</v>
      </c>
      <c r="J7" s="29">
        <f t="shared" si="1"/>
        <v>375.24</v>
      </c>
      <c r="K7" s="29">
        <f t="shared" si="1"/>
        <v>0</v>
      </c>
      <c r="L7" s="30"/>
      <c r="M7" s="30"/>
      <c r="N7" s="30"/>
      <c r="O7" s="30"/>
      <c r="P7" s="28"/>
      <c r="Q7" s="30"/>
      <c r="R7" s="30"/>
      <c r="S7" s="30"/>
    </row>
    <row r="8" spans="1:19" s="2" customFormat="1" ht="90" customHeight="1">
      <c r="A8" s="24">
        <v>1</v>
      </c>
      <c r="B8" s="30" t="s">
        <v>27</v>
      </c>
      <c r="C8" s="30" t="s">
        <v>28</v>
      </c>
      <c r="D8" s="30" t="s">
        <v>29</v>
      </c>
      <c r="E8" s="30" t="s">
        <v>30</v>
      </c>
      <c r="F8" s="28" t="s">
        <v>31</v>
      </c>
      <c r="G8" s="29">
        <v>200</v>
      </c>
      <c r="H8" s="29">
        <v>200</v>
      </c>
      <c r="I8" s="29"/>
      <c r="J8" s="29"/>
      <c r="K8" s="29"/>
      <c r="L8" s="30">
        <v>1500</v>
      </c>
      <c r="M8" s="30">
        <v>1500</v>
      </c>
      <c r="N8" s="52">
        <v>44993</v>
      </c>
      <c r="O8" s="52">
        <v>45280</v>
      </c>
      <c r="P8" s="28" t="s">
        <v>32</v>
      </c>
      <c r="Q8" s="30" t="s">
        <v>33</v>
      </c>
      <c r="R8" s="30" t="s">
        <v>33</v>
      </c>
      <c r="S8" s="58">
        <v>5500001704231840</v>
      </c>
    </row>
    <row r="9" spans="1:19" s="2" customFormat="1" ht="102.75" customHeight="1">
      <c r="A9" s="24">
        <v>2</v>
      </c>
      <c r="B9" s="30" t="s">
        <v>34</v>
      </c>
      <c r="C9" s="30" t="s">
        <v>28</v>
      </c>
      <c r="D9" s="30" t="s">
        <v>35</v>
      </c>
      <c r="E9" s="30" t="s">
        <v>30</v>
      </c>
      <c r="F9" s="28" t="s">
        <v>36</v>
      </c>
      <c r="G9" s="29">
        <v>150</v>
      </c>
      <c r="H9" s="29">
        <v>150</v>
      </c>
      <c r="I9" s="29"/>
      <c r="J9" s="29"/>
      <c r="K9" s="29"/>
      <c r="L9" s="30">
        <v>102</v>
      </c>
      <c r="M9" s="30">
        <v>102</v>
      </c>
      <c r="N9" s="52">
        <v>44993</v>
      </c>
      <c r="O9" s="52">
        <v>45280</v>
      </c>
      <c r="P9" s="28" t="s">
        <v>37</v>
      </c>
      <c r="Q9" s="30" t="s">
        <v>38</v>
      </c>
      <c r="R9" s="30" t="s">
        <v>38</v>
      </c>
      <c r="S9" s="58">
        <v>5500001692675150</v>
      </c>
    </row>
    <row r="10" spans="1:19" s="2" customFormat="1" ht="108" customHeight="1">
      <c r="A10" s="24">
        <v>3</v>
      </c>
      <c r="B10" s="30" t="s">
        <v>39</v>
      </c>
      <c r="C10" s="30" t="s">
        <v>28</v>
      </c>
      <c r="D10" s="30" t="s">
        <v>35</v>
      </c>
      <c r="E10" s="30" t="s">
        <v>40</v>
      </c>
      <c r="F10" s="28" t="s">
        <v>41</v>
      </c>
      <c r="G10" s="29">
        <v>237.68</v>
      </c>
      <c r="H10" s="29">
        <v>237.68</v>
      </c>
      <c r="I10" s="29"/>
      <c r="J10" s="29"/>
      <c r="K10" s="29"/>
      <c r="L10" s="30">
        <v>147</v>
      </c>
      <c r="M10" s="30">
        <v>441</v>
      </c>
      <c r="N10" s="52">
        <v>44993</v>
      </c>
      <c r="O10" s="52">
        <v>45280</v>
      </c>
      <c r="P10" s="28" t="s">
        <v>42</v>
      </c>
      <c r="Q10" s="30" t="s">
        <v>43</v>
      </c>
      <c r="R10" s="30" t="s">
        <v>44</v>
      </c>
      <c r="S10" s="58">
        <v>5500001697148410</v>
      </c>
    </row>
    <row r="11" spans="1:19" s="2" customFormat="1" ht="109.5" customHeight="1">
      <c r="A11" s="24">
        <v>4</v>
      </c>
      <c r="B11" s="30" t="s">
        <v>45</v>
      </c>
      <c r="C11" s="30" t="s">
        <v>28</v>
      </c>
      <c r="D11" s="30" t="s">
        <v>35</v>
      </c>
      <c r="E11" s="30" t="s">
        <v>46</v>
      </c>
      <c r="F11" s="28" t="s">
        <v>47</v>
      </c>
      <c r="G11" s="29">
        <v>269.25</v>
      </c>
      <c r="H11" s="29">
        <v>269.25</v>
      </c>
      <c r="I11" s="29"/>
      <c r="J11" s="29"/>
      <c r="K11" s="29"/>
      <c r="L11" s="30">
        <v>156</v>
      </c>
      <c r="M11" s="30">
        <v>700</v>
      </c>
      <c r="N11" s="52">
        <v>44993</v>
      </c>
      <c r="O11" s="52">
        <v>45280</v>
      </c>
      <c r="P11" s="28" t="s">
        <v>48</v>
      </c>
      <c r="Q11" s="30" t="s">
        <v>49</v>
      </c>
      <c r="R11" s="30" t="s">
        <v>44</v>
      </c>
      <c r="S11" s="58">
        <v>5500001697150640</v>
      </c>
    </row>
    <row r="12" spans="1:19" s="2" customFormat="1" ht="88.5" customHeight="1">
      <c r="A12" s="24">
        <v>5</v>
      </c>
      <c r="B12" s="30" t="s">
        <v>50</v>
      </c>
      <c r="C12" s="30" t="s">
        <v>28</v>
      </c>
      <c r="D12" s="30" t="s">
        <v>29</v>
      </c>
      <c r="E12" s="30" t="s">
        <v>51</v>
      </c>
      <c r="F12" s="28" t="s">
        <v>52</v>
      </c>
      <c r="G12" s="29">
        <v>73.01</v>
      </c>
      <c r="H12" s="29">
        <v>73.01</v>
      </c>
      <c r="I12" s="29"/>
      <c r="J12" s="29"/>
      <c r="K12" s="29"/>
      <c r="L12" s="30">
        <v>20</v>
      </c>
      <c r="M12" s="30">
        <v>77</v>
      </c>
      <c r="N12" s="52">
        <v>44993</v>
      </c>
      <c r="O12" s="52">
        <v>45280</v>
      </c>
      <c r="P12" s="28" t="s">
        <v>53</v>
      </c>
      <c r="Q12" s="30" t="s">
        <v>49</v>
      </c>
      <c r="R12" s="30" t="s">
        <v>44</v>
      </c>
      <c r="S12" s="58">
        <v>5500001697156680</v>
      </c>
    </row>
    <row r="13" spans="1:19" s="2" customFormat="1" ht="141.75" customHeight="1">
      <c r="A13" s="24">
        <v>6</v>
      </c>
      <c r="B13" s="30" t="s">
        <v>54</v>
      </c>
      <c r="C13" s="30" t="s">
        <v>28</v>
      </c>
      <c r="D13" s="30" t="s">
        <v>35</v>
      </c>
      <c r="E13" s="30" t="s">
        <v>55</v>
      </c>
      <c r="F13" s="28" t="s">
        <v>56</v>
      </c>
      <c r="G13" s="29">
        <v>364.06</v>
      </c>
      <c r="H13" s="29">
        <v>364.06</v>
      </c>
      <c r="I13" s="29"/>
      <c r="J13" s="29"/>
      <c r="K13" s="29"/>
      <c r="L13" s="30">
        <v>85</v>
      </c>
      <c r="M13" s="30">
        <v>332</v>
      </c>
      <c r="N13" s="52">
        <v>44993</v>
      </c>
      <c r="O13" s="52">
        <v>45280</v>
      </c>
      <c r="P13" s="28" t="s">
        <v>57</v>
      </c>
      <c r="Q13" s="30" t="s">
        <v>58</v>
      </c>
      <c r="R13" s="30" t="s">
        <v>44</v>
      </c>
      <c r="S13" s="58">
        <v>5500001619475860</v>
      </c>
    </row>
    <row r="14" spans="1:19" s="2" customFormat="1" ht="105" customHeight="1">
      <c r="A14" s="24">
        <v>7</v>
      </c>
      <c r="B14" s="30" t="s">
        <v>59</v>
      </c>
      <c r="C14" s="30" t="s">
        <v>28</v>
      </c>
      <c r="D14" s="30" t="s">
        <v>35</v>
      </c>
      <c r="E14" s="30" t="s">
        <v>60</v>
      </c>
      <c r="F14" s="28" t="s">
        <v>61</v>
      </c>
      <c r="G14" s="29">
        <v>92.9</v>
      </c>
      <c r="H14" s="29">
        <v>92.9</v>
      </c>
      <c r="I14" s="29"/>
      <c r="J14" s="29"/>
      <c r="K14" s="29"/>
      <c r="L14" s="30">
        <v>105</v>
      </c>
      <c r="M14" s="30">
        <v>364</v>
      </c>
      <c r="N14" s="52">
        <v>44993</v>
      </c>
      <c r="O14" s="52">
        <v>45280</v>
      </c>
      <c r="P14" s="28" t="s">
        <v>62</v>
      </c>
      <c r="Q14" s="30" t="s">
        <v>63</v>
      </c>
      <c r="R14" s="30" t="s">
        <v>44</v>
      </c>
      <c r="S14" s="58">
        <v>5500001697165030</v>
      </c>
    </row>
    <row r="15" spans="1:19" s="2" customFormat="1" ht="126.75" customHeight="1">
      <c r="A15" s="24">
        <v>8</v>
      </c>
      <c r="B15" s="30" t="s">
        <v>64</v>
      </c>
      <c r="C15" s="30" t="s">
        <v>28</v>
      </c>
      <c r="D15" s="30" t="s">
        <v>29</v>
      </c>
      <c r="E15" s="30" t="s">
        <v>65</v>
      </c>
      <c r="F15" s="28" t="s">
        <v>66</v>
      </c>
      <c r="G15" s="29">
        <v>56.21</v>
      </c>
      <c r="H15" s="29">
        <v>56.21</v>
      </c>
      <c r="I15" s="29"/>
      <c r="J15" s="29"/>
      <c r="K15" s="29"/>
      <c r="L15" s="30">
        <v>165</v>
      </c>
      <c r="M15" s="30">
        <v>508</v>
      </c>
      <c r="N15" s="52">
        <v>44993</v>
      </c>
      <c r="O15" s="52">
        <v>45280</v>
      </c>
      <c r="P15" s="28" t="s">
        <v>67</v>
      </c>
      <c r="Q15" s="30" t="s">
        <v>63</v>
      </c>
      <c r="R15" s="30" t="s">
        <v>44</v>
      </c>
      <c r="S15" s="58">
        <v>5500001703346640</v>
      </c>
    </row>
    <row r="16" spans="1:19" s="2" customFormat="1" ht="156" customHeight="1">
      <c r="A16" s="24">
        <v>9</v>
      </c>
      <c r="B16" s="30" t="s">
        <v>68</v>
      </c>
      <c r="C16" s="30" t="s">
        <v>28</v>
      </c>
      <c r="D16" s="30" t="s">
        <v>35</v>
      </c>
      <c r="E16" s="30" t="s">
        <v>69</v>
      </c>
      <c r="F16" s="28" t="s">
        <v>70</v>
      </c>
      <c r="G16" s="29">
        <v>897.09</v>
      </c>
      <c r="H16" s="29">
        <v>897.09</v>
      </c>
      <c r="I16" s="29"/>
      <c r="J16" s="29"/>
      <c r="K16" s="29"/>
      <c r="L16" s="30">
        <v>189</v>
      </c>
      <c r="M16" s="30">
        <v>3870</v>
      </c>
      <c r="N16" s="52">
        <v>44993</v>
      </c>
      <c r="O16" s="52">
        <v>45280</v>
      </c>
      <c r="P16" s="28" t="s">
        <v>71</v>
      </c>
      <c r="Q16" s="30" t="s">
        <v>44</v>
      </c>
      <c r="R16" s="30" t="s">
        <v>44</v>
      </c>
      <c r="S16" s="58">
        <v>5500001703347390</v>
      </c>
    </row>
    <row r="17" spans="1:19" s="2" customFormat="1" ht="88.5" customHeight="1">
      <c r="A17" s="24">
        <v>10</v>
      </c>
      <c r="B17" s="30" t="s">
        <v>72</v>
      </c>
      <c r="C17" s="30" t="s">
        <v>28</v>
      </c>
      <c r="D17" s="30" t="s">
        <v>35</v>
      </c>
      <c r="E17" s="30" t="s">
        <v>73</v>
      </c>
      <c r="F17" s="28" t="s">
        <v>74</v>
      </c>
      <c r="G17" s="29">
        <v>387.6</v>
      </c>
      <c r="H17" s="29">
        <v>387.6</v>
      </c>
      <c r="I17" s="29"/>
      <c r="J17" s="29"/>
      <c r="K17" s="29"/>
      <c r="L17" s="30">
        <v>74</v>
      </c>
      <c r="M17" s="30">
        <v>259</v>
      </c>
      <c r="N17" s="52">
        <v>44993</v>
      </c>
      <c r="O17" s="52">
        <v>45280</v>
      </c>
      <c r="P17" s="28" t="s">
        <v>75</v>
      </c>
      <c r="Q17" s="30" t="s">
        <v>58</v>
      </c>
      <c r="R17" s="30" t="s">
        <v>33</v>
      </c>
      <c r="S17" s="58">
        <v>5500001703348040</v>
      </c>
    </row>
    <row r="18" spans="1:19" s="2" customFormat="1" ht="111" customHeight="1">
      <c r="A18" s="24">
        <v>11</v>
      </c>
      <c r="B18" s="30" t="s">
        <v>76</v>
      </c>
      <c r="C18" s="30" t="s">
        <v>28</v>
      </c>
      <c r="D18" s="30" t="s">
        <v>35</v>
      </c>
      <c r="E18" s="30" t="s">
        <v>77</v>
      </c>
      <c r="F18" s="28" t="s">
        <v>78</v>
      </c>
      <c r="G18" s="29">
        <v>29.43</v>
      </c>
      <c r="H18" s="29">
        <v>29.43</v>
      </c>
      <c r="I18" s="29"/>
      <c r="J18" s="29"/>
      <c r="K18" s="29"/>
      <c r="L18" s="30">
        <v>67</v>
      </c>
      <c r="M18" s="30">
        <v>234</v>
      </c>
      <c r="N18" s="52">
        <v>44993</v>
      </c>
      <c r="O18" s="52">
        <v>45280</v>
      </c>
      <c r="P18" s="28" t="s">
        <v>79</v>
      </c>
      <c r="Q18" s="30" t="s">
        <v>80</v>
      </c>
      <c r="R18" s="30" t="s">
        <v>33</v>
      </c>
      <c r="S18" s="58">
        <v>5500001703348900</v>
      </c>
    </row>
    <row r="19" spans="1:19" s="2" customFormat="1" ht="120.75" customHeight="1">
      <c r="A19" s="24">
        <v>12</v>
      </c>
      <c r="B19" s="30" t="s">
        <v>81</v>
      </c>
      <c r="C19" s="30" t="s">
        <v>28</v>
      </c>
      <c r="D19" s="30" t="s">
        <v>35</v>
      </c>
      <c r="E19" s="30" t="s">
        <v>82</v>
      </c>
      <c r="F19" s="28" t="s">
        <v>83</v>
      </c>
      <c r="G19" s="29">
        <v>397.92</v>
      </c>
      <c r="H19" s="29">
        <v>397.92</v>
      </c>
      <c r="I19" s="29"/>
      <c r="J19" s="29"/>
      <c r="K19" s="29"/>
      <c r="L19" s="30">
        <v>350</v>
      </c>
      <c r="M19" s="30">
        <v>1225</v>
      </c>
      <c r="N19" s="52">
        <v>44993</v>
      </c>
      <c r="O19" s="52">
        <v>45280</v>
      </c>
      <c r="P19" s="28" t="s">
        <v>84</v>
      </c>
      <c r="Q19" s="30" t="s">
        <v>85</v>
      </c>
      <c r="R19" s="30" t="s">
        <v>33</v>
      </c>
      <c r="S19" s="58">
        <v>5500001703349530</v>
      </c>
    </row>
    <row r="20" spans="1:19" s="2" customFormat="1" ht="78.75" customHeight="1">
      <c r="A20" s="24">
        <v>13</v>
      </c>
      <c r="B20" s="30" t="s">
        <v>86</v>
      </c>
      <c r="C20" s="30" t="s">
        <v>28</v>
      </c>
      <c r="D20" s="30" t="s">
        <v>35</v>
      </c>
      <c r="E20" s="30" t="s">
        <v>87</v>
      </c>
      <c r="F20" s="28" t="s">
        <v>88</v>
      </c>
      <c r="G20" s="29">
        <v>288.87</v>
      </c>
      <c r="H20" s="29">
        <v>288.87</v>
      </c>
      <c r="I20" s="29"/>
      <c r="J20" s="29"/>
      <c r="K20" s="29"/>
      <c r="L20" s="30">
        <v>420</v>
      </c>
      <c r="M20" s="30">
        <v>1470</v>
      </c>
      <c r="N20" s="52">
        <v>44993</v>
      </c>
      <c r="O20" s="52">
        <v>45280</v>
      </c>
      <c r="P20" s="28" t="s">
        <v>89</v>
      </c>
      <c r="Q20" s="30" t="s">
        <v>43</v>
      </c>
      <c r="R20" s="30" t="s">
        <v>33</v>
      </c>
      <c r="S20" s="58">
        <v>5500001703350120</v>
      </c>
    </row>
    <row r="21" spans="1:19" s="2" customFormat="1" ht="78.75" customHeight="1">
      <c r="A21" s="24">
        <v>14</v>
      </c>
      <c r="B21" s="30" t="s">
        <v>90</v>
      </c>
      <c r="C21" s="30" t="s">
        <v>28</v>
      </c>
      <c r="D21" s="30" t="s">
        <v>35</v>
      </c>
      <c r="E21" s="30" t="s">
        <v>91</v>
      </c>
      <c r="F21" s="28" t="s">
        <v>92</v>
      </c>
      <c r="G21" s="29">
        <v>47.22</v>
      </c>
      <c r="H21" s="29">
        <v>47.22</v>
      </c>
      <c r="I21" s="29"/>
      <c r="J21" s="29"/>
      <c r="K21" s="29"/>
      <c r="L21" s="30">
        <v>39</v>
      </c>
      <c r="M21" s="30">
        <v>136</v>
      </c>
      <c r="N21" s="52">
        <v>44993</v>
      </c>
      <c r="O21" s="52">
        <v>45280</v>
      </c>
      <c r="P21" s="28" t="s">
        <v>93</v>
      </c>
      <c r="Q21" s="30" t="s">
        <v>43</v>
      </c>
      <c r="R21" s="30" t="s">
        <v>33</v>
      </c>
      <c r="S21" s="58">
        <v>5500001703350700</v>
      </c>
    </row>
    <row r="22" spans="1:19" s="2" customFormat="1" ht="103.5" customHeight="1">
      <c r="A22" s="24">
        <v>15</v>
      </c>
      <c r="B22" s="30" t="s">
        <v>94</v>
      </c>
      <c r="C22" s="30" t="s">
        <v>28</v>
      </c>
      <c r="D22" s="30" t="s">
        <v>35</v>
      </c>
      <c r="E22" s="30" t="s">
        <v>95</v>
      </c>
      <c r="F22" s="28" t="s">
        <v>96</v>
      </c>
      <c r="G22" s="29">
        <v>83.27</v>
      </c>
      <c r="H22" s="29">
        <v>83.27</v>
      </c>
      <c r="I22" s="29"/>
      <c r="J22" s="29"/>
      <c r="K22" s="29"/>
      <c r="L22" s="30">
        <v>62</v>
      </c>
      <c r="M22" s="30">
        <v>217</v>
      </c>
      <c r="N22" s="52">
        <v>44993</v>
      </c>
      <c r="O22" s="52">
        <v>45280</v>
      </c>
      <c r="P22" s="28" t="s">
        <v>97</v>
      </c>
      <c r="Q22" s="30" t="s">
        <v>98</v>
      </c>
      <c r="R22" s="30" t="s">
        <v>33</v>
      </c>
      <c r="S22" s="58">
        <v>5500001703351430</v>
      </c>
    </row>
    <row r="23" spans="1:19" s="2" customFormat="1" ht="96.75" customHeight="1">
      <c r="A23" s="24">
        <v>16</v>
      </c>
      <c r="B23" s="30" t="s">
        <v>99</v>
      </c>
      <c r="C23" s="30" t="s">
        <v>28</v>
      </c>
      <c r="D23" s="30" t="s">
        <v>35</v>
      </c>
      <c r="E23" s="30" t="s">
        <v>100</v>
      </c>
      <c r="F23" s="28" t="s">
        <v>101</v>
      </c>
      <c r="G23" s="29">
        <v>34.3</v>
      </c>
      <c r="H23" s="29">
        <v>34.3</v>
      </c>
      <c r="I23" s="29"/>
      <c r="J23" s="29"/>
      <c r="K23" s="29"/>
      <c r="L23" s="30">
        <v>108</v>
      </c>
      <c r="M23" s="30">
        <v>378</v>
      </c>
      <c r="N23" s="52">
        <v>44993</v>
      </c>
      <c r="O23" s="52">
        <v>45280</v>
      </c>
      <c r="P23" s="28" t="s">
        <v>102</v>
      </c>
      <c r="Q23" s="30" t="s">
        <v>98</v>
      </c>
      <c r="R23" s="30" t="s">
        <v>33</v>
      </c>
      <c r="S23" s="58">
        <v>5500001703352050</v>
      </c>
    </row>
    <row r="24" spans="1:19" s="2" customFormat="1" ht="93" customHeight="1">
      <c r="A24" s="24">
        <v>17</v>
      </c>
      <c r="B24" s="31" t="s">
        <v>103</v>
      </c>
      <c r="C24" s="30" t="s">
        <v>28</v>
      </c>
      <c r="D24" s="30" t="s">
        <v>35</v>
      </c>
      <c r="E24" s="31" t="s">
        <v>104</v>
      </c>
      <c r="F24" s="32" t="s">
        <v>105</v>
      </c>
      <c r="G24" s="33">
        <v>100</v>
      </c>
      <c r="H24" s="29"/>
      <c r="I24" s="33">
        <v>100</v>
      </c>
      <c r="J24" s="29"/>
      <c r="K24" s="29"/>
      <c r="L24" s="30">
        <v>26</v>
      </c>
      <c r="M24" s="30">
        <v>87</v>
      </c>
      <c r="N24" s="52">
        <v>44993</v>
      </c>
      <c r="O24" s="52">
        <v>45280</v>
      </c>
      <c r="P24" s="28" t="s">
        <v>106</v>
      </c>
      <c r="Q24" s="31" t="s">
        <v>104</v>
      </c>
      <c r="R24" s="31" t="s">
        <v>107</v>
      </c>
      <c r="S24" s="58">
        <v>5500001721235970</v>
      </c>
    </row>
    <row r="25" spans="1:19" s="2" customFormat="1" ht="112.5" customHeight="1">
      <c r="A25" s="24">
        <v>18</v>
      </c>
      <c r="B25" s="31" t="s">
        <v>108</v>
      </c>
      <c r="C25" s="30" t="s">
        <v>28</v>
      </c>
      <c r="D25" s="30" t="s">
        <v>35</v>
      </c>
      <c r="E25" s="31" t="s">
        <v>104</v>
      </c>
      <c r="F25" s="32" t="s">
        <v>109</v>
      </c>
      <c r="G25" s="33">
        <v>100</v>
      </c>
      <c r="H25" s="29"/>
      <c r="I25" s="33">
        <v>100</v>
      </c>
      <c r="J25" s="29"/>
      <c r="K25" s="29"/>
      <c r="L25" s="30">
        <v>58</v>
      </c>
      <c r="M25" s="30">
        <v>167</v>
      </c>
      <c r="N25" s="52">
        <v>44993</v>
      </c>
      <c r="O25" s="52">
        <v>45280</v>
      </c>
      <c r="P25" s="28" t="s">
        <v>110</v>
      </c>
      <c r="Q25" s="31" t="s">
        <v>104</v>
      </c>
      <c r="R25" s="31" t="s">
        <v>107</v>
      </c>
      <c r="S25" s="58">
        <v>5500001721241300</v>
      </c>
    </row>
    <row r="26" spans="1:19" s="2" customFormat="1" ht="91.5" customHeight="1">
      <c r="A26" s="24">
        <v>19</v>
      </c>
      <c r="B26" s="30" t="s">
        <v>111</v>
      </c>
      <c r="C26" s="30" t="s">
        <v>28</v>
      </c>
      <c r="D26" s="30" t="s">
        <v>35</v>
      </c>
      <c r="E26" s="30" t="s">
        <v>112</v>
      </c>
      <c r="F26" s="28" t="s">
        <v>113</v>
      </c>
      <c r="G26" s="29">
        <v>57.86</v>
      </c>
      <c r="H26" s="29">
        <v>57.86</v>
      </c>
      <c r="I26" s="29"/>
      <c r="J26" s="29"/>
      <c r="K26" s="29"/>
      <c r="L26" s="30">
        <v>176</v>
      </c>
      <c r="M26" s="30">
        <v>616</v>
      </c>
      <c r="N26" s="52">
        <v>44993</v>
      </c>
      <c r="O26" s="52">
        <v>45280</v>
      </c>
      <c r="P26" s="28" t="s">
        <v>114</v>
      </c>
      <c r="Q26" s="30" t="s">
        <v>98</v>
      </c>
      <c r="R26" s="30" t="s">
        <v>33</v>
      </c>
      <c r="S26" s="58">
        <v>5500001703352570</v>
      </c>
    </row>
    <row r="27" spans="1:19" s="2" customFormat="1" ht="102" customHeight="1">
      <c r="A27" s="24">
        <v>20</v>
      </c>
      <c r="B27" s="30" t="s">
        <v>115</v>
      </c>
      <c r="C27" s="30" t="s">
        <v>28</v>
      </c>
      <c r="D27" s="30" t="s">
        <v>35</v>
      </c>
      <c r="E27" s="30" t="s">
        <v>116</v>
      </c>
      <c r="F27" s="28" t="s">
        <v>117</v>
      </c>
      <c r="G27" s="29">
        <v>1050</v>
      </c>
      <c r="H27" s="29">
        <v>1050</v>
      </c>
      <c r="I27" s="29"/>
      <c r="J27" s="29"/>
      <c r="K27" s="29"/>
      <c r="L27" s="30">
        <v>461</v>
      </c>
      <c r="M27" s="30">
        <v>1613</v>
      </c>
      <c r="N27" s="52">
        <v>44993</v>
      </c>
      <c r="O27" s="52">
        <v>45280</v>
      </c>
      <c r="P27" s="28" t="s">
        <v>118</v>
      </c>
      <c r="Q27" s="30" t="s">
        <v>80</v>
      </c>
      <c r="R27" s="30" t="s">
        <v>119</v>
      </c>
      <c r="S27" s="58">
        <v>5500001703924350</v>
      </c>
    </row>
    <row r="28" spans="1:19" s="2" customFormat="1" ht="78.75" customHeight="1">
      <c r="A28" s="24">
        <v>21</v>
      </c>
      <c r="B28" s="30" t="s">
        <v>120</v>
      </c>
      <c r="C28" s="30" t="s">
        <v>28</v>
      </c>
      <c r="D28" s="30" t="s">
        <v>35</v>
      </c>
      <c r="E28" s="30" t="s">
        <v>121</v>
      </c>
      <c r="F28" s="28" t="s">
        <v>122</v>
      </c>
      <c r="G28" s="29">
        <v>100</v>
      </c>
      <c r="H28" s="29">
        <v>100</v>
      </c>
      <c r="I28" s="29"/>
      <c r="J28" s="29"/>
      <c r="K28" s="29"/>
      <c r="L28" s="30">
        <v>230</v>
      </c>
      <c r="M28" s="30">
        <v>805</v>
      </c>
      <c r="N28" s="52">
        <v>44993</v>
      </c>
      <c r="O28" s="52">
        <v>45280</v>
      </c>
      <c r="P28" s="28" t="s">
        <v>123</v>
      </c>
      <c r="Q28" s="30" t="s">
        <v>85</v>
      </c>
      <c r="R28" s="30" t="s">
        <v>107</v>
      </c>
      <c r="S28" s="58">
        <v>5500001703915880</v>
      </c>
    </row>
    <row r="29" spans="1:19" s="2" customFormat="1" ht="78.75" customHeight="1">
      <c r="A29" s="24">
        <v>22</v>
      </c>
      <c r="B29" s="30" t="s">
        <v>124</v>
      </c>
      <c r="C29" s="30" t="s">
        <v>28</v>
      </c>
      <c r="D29" s="30" t="s">
        <v>35</v>
      </c>
      <c r="E29" s="30" t="s">
        <v>125</v>
      </c>
      <c r="F29" s="28" t="s">
        <v>126</v>
      </c>
      <c r="G29" s="29">
        <v>85</v>
      </c>
      <c r="H29" s="29">
        <v>85</v>
      </c>
      <c r="I29" s="29"/>
      <c r="J29" s="29"/>
      <c r="K29" s="29"/>
      <c r="L29" s="30">
        <v>64</v>
      </c>
      <c r="M29" s="30">
        <v>224</v>
      </c>
      <c r="N29" s="52">
        <v>44993</v>
      </c>
      <c r="O29" s="52">
        <v>45280</v>
      </c>
      <c r="P29" s="28" t="s">
        <v>127</v>
      </c>
      <c r="Q29" s="30" t="s">
        <v>43</v>
      </c>
      <c r="R29" s="30" t="s">
        <v>107</v>
      </c>
      <c r="S29" s="58">
        <v>5500001703919110</v>
      </c>
    </row>
    <row r="30" spans="1:19" s="2" customFormat="1" ht="78.75" customHeight="1">
      <c r="A30" s="24">
        <v>23</v>
      </c>
      <c r="B30" s="30" t="s">
        <v>128</v>
      </c>
      <c r="C30" s="30" t="s">
        <v>28</v>
      </c>
      <c r="D30" s="30" t="s">
        <v>35</v>
      </c>
      <c r="E30" s="30" t="s">
        <v>129</v>
      </c>
      <c r="F30" s="28" t="s">
        <v>130</v>
      </c>
      <c r="G30" s="29">
        <v>56</v>
      </c>
      <c r="H30" s="29">
        <v>56</v>
      </c>
      <c r="I30" s="29"/>
      <c r="J30" s="29"/>
      <c r="K30" s="29"/>
      <c r="L30" s="30">
        <v>82</v>
      </c>
      <c r="M30" s="30">
        <v>287</v>
      </c>
      <c r="N30" s="52">
        <v>44993</v>
      </c>
      <c r="O30" s="52">
        <v>45280</v>
      </c>
      <c r="P30" s="28" t="s">
        <v>131</v>
      </c>
      <c r="Q30" s="30" t="s">
        <v>132</v>
      </c>
      <c r="R30" s="30" t="s">
        <v>107</v>
      </c>
      <c r="S30" s="58">
        <v>5500001703922600</v>
      </c>
    </row>
    <row r="31" spans="1:19" s="2" customFormat="1" ht="78.75" customHeight="1">
      <c r="A31" s="24">
        <v>24</v>
      </c>
      <c r="B31" s="30" t="s">
        <v>133</v>
      </c>
      <c r="C31" s="30" t="s">
        <v>28</v>
      </c>
      <c r="D31" s="30" t="s">
        <v>35</v>
      </c>
      <c r="E31" s="30" t="s">
        <v>46</v>
      </c>
      <c r="F31" s="28" t="s">
        <v>134</v>
      </c>
      <c r="G31" s="29">
        <v>180</v>
      </c>
      <c r="H31" s="29">
        <v>180</v>
      </c>
      <c r="I31" s="29"/>
      <c r="J31" s="29"/>
      <c r="K31" s="29"/>
      <c r="L31" s="30">
        <v>89</v>
      </c>
      <c r="M31" s="30">
        <v>354</v>
      </c>
      <c r="N31" s="52">
        <v>44993</v>
      </c>
      <c r="O31" s="52">
        <v>45280</v>
      </c>
      <c r="P31" s="28" t="s">
        <v>135</v>
      </c>
      <c r="Q31" s="30" t="s">
        <v>49</v>
      </c>
      <c r="R31" s="30" t="s">
        <v>136</v>
      </c>
      <c r="S31" s="58">
        <v>5500001703884200</v>
      </c>
    </row>
    <row r="32" spans="1:19" s="2" customFormat="1" ht="129" customHeight="1">
      <c r="A32" s="24">
        <v>25</v>
      </c>
      <c r="B32" s="30" t="s">
        <v>137</v>
      </c>
      <c r="C32" s="30" t="s">
        <v>28</v>
      </c>
      <c r="D32" s="30" t="s">
        <v>35</v>
      </c>
      <c r="E32" s="30" t="s">
        <v>138</v>
      </c>
      <c r="F32" s="28" t="s">
        <v>139</v>
      </c>
      <c r="G32" s="29">
        <v>116.5</v>
      </c>
      <c r="H32" s="29">
        <v>116.5</v>
      </c>
      <c r="I32" s="29"/>
      <c r="J32" s="29"/>
      <c r="K32" s="29"/>
      <c r="L32" s="30">
        <v>1034</v>
      </c>
      <c r="M32" s="30">
        <v>3987</v>
      </c>
      <c r="N32" s="52">
        <v>44993</v>
      </c>
      <c r="O32" s="52">
        <v>45280</v>
      </c>
      <c r="P32" s="28" t="s">
        <v>140</v>
      </c>
      <c r="Q32" s="30" t="s">
        <v>49</v>
      </c>
      <c r="R32" s="30" t="s">
        <v>44</v>
      </c>
      <c r="S32" s="58">
        <v>5500001703885000</v>
      </c>
    </row>
    <row r="33" spans="1:19" s="2" customFormat="1" ht="228" customHeight="1">
      <c r="A33" s="24">
        <v>26</v>
      </c>
      <c r="B33" s="30" t="s">
        <v>141</v>
      </c>
      <c r="C33" s="30" t="s">
        <v>28</v>
      </c>
      <c r="D33" s="30" t="s">
        <v>35</v>
      </c>
      <c r="E33" s="30" t="s">
        <v>142</v>
      </c>
      <c r="F33" s="28" t="s">
        <v>143</v>
      </c>
      <c r="G33" s="29">
        <v>392.91</v>
      </c>
      <c r="H33" s="29">
        <v>392.91</v>
      </c>
      <c r="I33" s="29"/>
      <c r="J33" s="29"/>
      <c r="K33" s="29"/>
      <c r="L33" s="30">
        <v>1228</v>
      </c>
      <c r="M33" s="30">
        <v>4754</v>
      </c>
      <c r="N33" s="52">
        <v>44993</v>
      </c>
      <c r="O33" s="52">
        <v>45280</v>
      </c>
      <c r="P33" s="28" t="s">
        <v>144</v>
      </c>
      <c r="Q33" s="30" t="s">
        <v>49</v>
      </c>
      <c r="R33" s="30" t="s">
        <v>44</v>
      </c>
      <c r="S33" s="58">
        <v>5500001703885990</v>
      </c>
    </row>
    <row r="34" spans="1:19" s="2" customFormat="1" ht="114" customHeight="1">
      <c r="A34" s="24">
        <v>27</v>
      </c>
      <c r="B34" s="30" t="s">
        <v>145</v>
      </c>
      <c r="C34" s="30" t="s">
        <v>28</v>
      </c>
      <c r="D34" s="30" t="s">
        <v>35</v>
      </c>
      <c r="E34" s="30" t="s">
        <v>146</v>
      </c>
      <c r="F34" s="28" t="s">
        <v>147</v>
      </c>
      <c r="G34" s="29">
        <v>314</v>
      </c>
      <c r="H34" s="29">
        <v>314</v>
      </c>
      <c r="I34" s="29"/>
      <c r="J34" s="29"/>
      <c r="K34" s="29"/>
      <c r="L34" s="30">
        <v>1212</v>
      </c>
      <c r="M34" s="30">
        <v>4243</v>
      </c>
      <c r="N34" s="52">
        <v>44993</v>
      </c>
      <c r="O34" s="52">
        <v>45280</v>
      </c>
      <c r="P34" s="28" t="s">
        <v>148</v>
      </c>
      <c r="Q34" s="30" t="s">
        <v>146</v>
      </c>
      <c r="R34" s="30" t="s">
        <v>136</v>
      </c>
      <c r="S34" s="58">
        <v>5500001703900740</v>
      </c>
    </row>
    <row r="35" spans="1:19" s="2" customFormat="1" ht="117" customHeight="1">
      <c r="A35" s="24">
        <v>28</v>
      </c>
      <c r="B35" s="30" t="s">
        <v>149</v>
      </c>
      <c r="C35" s="30" t="s">
        <v>28</v>
      </c>
      <c r="D35" s="30" t="s">
        <v>35</v>
      </c>
      <c r="E35" s="30" t="s">
        <v>150</v>
      </c>
      <c r="F35" s="28" t="s">
        <v>151</v>
      </c>
      <c r="G35" s="29">
        <v>249</v>
      </c>
      <c r="H35" s="29">
        <v>249</v>
      </c>
      <c r="I35" s="29"/>
      <c r="J35" s="29"/>
      <c r="K35" s="29"/>
      <c r="L35" s="30">
        <v>47</v>
      </c>
      <c r="M35" s="30">
        <v>164</v>
      </c>
      <c r="N35" s="52">
        <v>44993</v>
      </c>
      <c r="O35" s="52">
        <v>45280</v>
      </c>
      <c r="P35" s="28" t="s">
        <v>152</v>
      </c>
      <c r="Q35" s="30" t="s">
        <v>146</v>
      </c>
      <c r="R35" s="30" t="s">
        <v>153</v>
      </c>
      <c r="S35" s="58">
        <v>5500001703880940</v>
      </c>
    </row>
    <row r="36" spans="1:19" s="2" customFormat="1" ht="96.75" customHeight="1">
      <c r="A36" s="24">
        <v>29</v>
      </c>
      <c r="B36" s="30" t="s">
        <v>154</v>
      </c>
      <c r="C36" s="30" t="s">
        <v>28</v>
      </c>
      <c r="D36" s="30" t="s">
        <v>35</v>
      </c>
      <c r="E36" s="30" t="s">
        <v>155</v>
      </c>
      <c r="F36" s="28" t="s">
        <v>156</v>
      </c>
      <c r="G36" s="29">
        <v>130</v>
      </c>
      <c r="H36" s="29">
        <v>130</v>
      </c>
      <c r="I36" s="29"/>
      <c r="J36" s="29"/>
      <c r="K36" s="29"/>
      <c r="L36" s="30">
        <v>42</v>
      </c>
      <c r="M36" s="30">
        <v>147</v>
      </c>
      <c r="N36" s="52">
        <v>44993</v>
      </c>
      <c r="O36" s="52">
        <v>45280</v>
      </c>
      <c r="P36" s="28" t="s">
        <v>157</v>
      </c>
      <c r="Q36" s="30" t="s">
        <v>146</v>
      </c>
      <c r="R36" s="30" t="s">
        <v>153</v>
      </c>
      <c r="S36" s="58">
        <v>5500001703881540</v>
      </c>
    </row>
    <row r="37" spans="1:19" s="2" customFormat="1" ht="195.75" customHeight="1">
      <c r="A37" s="24">
        <v>30</v>
      </c>
      <c r="B37" s="30" t="s">
        <v>158</v>
      </c>
      <c r="C37" s="30" t="s">
        <v>28</v>
      </c>
      <c r="D37" s="30" t="s">
        <v>29</v>
      </c>
      <c r="E37" s="30" t="s">
        <v>159</v>
      </c>
      <c r="F37" s="28" t="s">
        <v>160</v>
      </c>
      <c r="G37" s="29">
        <v>645</v>
      </c>
      <c r="H37" s="29">
        <v>645</v>
      </c>
      <c r="I37" s="29"/>
      <c r="J37" s="29"/>
      <c r="K37" s="29"/>
      <c r="L37" s="30">
        <v>184</v>
      </c>
      <c r="M37" s="30">
        <v>644</v>
      </c>
      <c r="N37" s="52">
        <v>44993</v>
      </c>
      <c r="O37" s="52">
        <v>45280</v>
      </c>
      <c r="P37" s="28" t="s">
        <v>161</v>
      </c>
      <c r="Q37" s="30" t="s">
        <v>104</v>
      </c>
      <c r="R37" s="30" t="s">
        <v>153</v>
      </c>
      <c r="S37" s="58">
        <v>5500001703881760</v>
      </c>
    </row>
    <row r="38" spans="1:19" s="2" customFormat="1" ht="124.5" customHeight="1">
      <c r="A38" s="24">
        <v>31</v>
      </c>
      <c r="B38" s="31" t="s">
        <v>162</v>
      </c>
      <c r="C38" s="30" t="s">
        <v>28</v>
      </c>
      <c r="D38" s="30" t="s">
        <v>29</v>
      </c>
      <c r="E38" s="34" t="s">
        <v>80</v>
      </c>
      <c r="F38" s="32" t="s">
        <v>163</v>
      </c>
      <c r="G38" s="35">
        <v>30</v>
      </c>
      <c r="H38" s="35">
        <v>30</v>
      </c>
      <c r="I38" s="29"/>
      <c r="J38" s="29"/>
      <c r="K38" s="29"/>
      <c r="L38" s="30">
        <v>110</v>
      </c>
      <c r="M38" s="30">
        <v>524</v>
      </c>
      <c r="N38" s="52">
        <v>44993</v>
      </c>
      <c r="O38" s="52">
        <v>45280</v>
      </c>
      <c r="P38" s="28" t="s">
        <v>164</v>
      </c>
      <c r="Q38" s="34" t="s">
        <v>80</v>
      </c>
      <c r="R38" s="34" t="s">
        <v>33</v>
      </c>
      <c r="S38" s="58">
        <v>5500001734742840</v>
      </c>
    </row>
    <row r="39" spans="1:19" s="2" customFormat="1" ht="138.75" customHeight="1">
      <c r="A39" s="24">
        <v>32</v>
      </c>
      <c r="B39" s="31" t="s">
        <v>165</v>
      </c>
      <c r="C39" s="30" t="s">
        <v>28</v>
      </c>
      <c r="D39" s="30" t="s">
        <v>29</v>
      </c>
      <c r="E39" s="34" t="s">
        <v>80</v>
      </c>
      <c r="F39" s="32" t="s">
        <v>166</v>
      </c>
      <c r="G39" s="35">
        <v>50</v>
      </c>
      <c r="H39" s="35">
        <v>50</v>
      </c>
      <c r="I39" s="29"/>
      <c r="J39" s="29"/>
      <c r="K39" s="29"/>
      <c r="L39" s="30">
        <v>21</v>
      </c>
      <c r="M39" s="30">
        <v>87</v>
      </c>
      <c r="N39" s="52">
        <v>44993</v>
      </c>
      <c r="O39" s="52">
        <v>45280</v>
      </c>
      <c r="P39" s="28" t="s">
        <v>167</v>
      </c>
      <c r="Q39" s="34" t="s">
        <v>80</v>
      </c>
      <c r="R39" s="34" t="s">
        <v>44</v>
      </c>
      <c r="S39" s="58">
        <v>5500001734747110</v>
      </c>
    </row>
    <row r="40" spans="1:19" s="2" customFormat="1" ht="129" customHeight="1">
      <c r="A40" s="24">
        <v>33</v>
      </c>
      <c r="B40" s="31" t="s">
        <v>168</v>
      </c>
      <c r="C40" s="30" t="s">
        <v>28</v>
      </c>
      <c r="D40" s="30" t="s">
        <v>29</v>
      </c>
      <c r="E40" s="31" t="s">
        <v>30</v>
      </c>
      <c r="F40" s="36" t="s">
        <v>169</v>
      </c>
      <c r="G40" s="33">
        <v>130</v>
      </c>
      <c r="H40" s="33">
        <v>130</v>
      </c>
      <c r="I40" s="29"/>
      <c r="J40" s="29"/>
      <c r="K40" s="29"/>
      <c r="L40" s="30">
        <v>1541</v>
      </c>
      <c r="M40" s="30">
        <v>510</v>
      </c>
      <c r="N40" s="52">
        <v>44993</v>
      </c>
      <c r="O40" s="52">
        <v>45280</v>
      </c>
      <c r="P40" s="28" t="s">
        <v>170</v>
      </c>
      <c r="Q40" s="31" t="s">
        <v>171</v>
      </c>
      <c r="R40" s="31" t="s">
        <v>171</v>
      </c>
      <c r="S40" s="58">
        <v>5500001734805580</v>
      </c>
    </row>
    <row r="41" spans="1:19" s="2" customFormat="1" ht="126" customHeight="1">
      <c r="A41" s="24">
        <v>34</v>
      </c>
      <c r="B41" s="31" t="s">
        <v>172</v>
      </c>
      <c r="C41" s="30" t="s">
        <v>28</v>
      </c>
      <c r="D41" s="30" t="s">
        <v>29</v>
      </c>
      <c r="E41" s="34" t="s">
        <v>104</v>
      </c>
      <c r="F41" s="32" t="s">
        <v>173</v>
      </c>
      <c r="G41" s="35">
        <v>28.51</v>
      </c>
      <c r="H41" s="35">
        <v>28.51</v>
      </c>
      <c r="I41" s="29"/>
      <c r="J41" s="29"/>
      <c r="K41" s="29"/>
      <c r="L41" s="30">
        <v>63</v>
      </c>
      <c r="M41" s="30">
        <v>197</v>
      </c>
      <c r="N41" s="52">
        <v>44993</v>
      </c>
      <c r="O41" s="52">
        <v>45280</v>
      </c>
      <c r="P41" s="28" t="s">
        <v>174</v>
      </c>
      <c r="Q41" s="34" t="s">
        <v>104</v>
      </c>
      <c r="R41" s="34" t="s">
        <v>33</v>
      </c>
      <c r="S41" s="58">
        <v>5500001734749550</v>
      </c>
    </row>
    <row r="42" spans="1:19" s="2" customFormat="1" ht="156" customHeight="1">
      <c r="A42" s="24">
        <v>35</v>
      </c>
      <c r="B42" s="31" t="s">
        <v>175</v>
      </c>
      <c r="C42" s="30" t="s">
        <v>28</v>
      </c>
      <c r="D42" s="30" t="s">
        <v>29</v>
      </c>
      <c r="E42" s="34" t="s">
        <v>30</v>
      </c>
      <c r="F42" s="32" t="s">
        <v>176</v>
      </c>
      <c r="G42" s="35">
        <v>1034.26</v>
      </c>
      <c r="H42" s="37">
        <v>659.02</v>
      </c>
      <c r="I42" s="53"/>
      <c r="J42" s="53">
        <v>375.24</v>
      </c>
      <c r="K42" s="29"/>
      <c r="L42" s="30">
        <v>2</v>
      </c>
      <c r="M42" s="30">
        <v>4</v>
      </c>
      <c r="N42" s="52">
        <v>44993</v>
      </c>
      <c r="O42" s="52">
        <v>45280</v>
      </c>
      <c r="P42" s="28" t="s">
        <v>161</v>
      </c>
      <c r="Q42" s="34" t="s">
        <v>33</v>
      </c>
      <c r="R42" s="34" t="s">
        <v>33</v>
      </c>
      <c r="S42" s="58">
        <v>5500001722509560</v>
      </c>
    </row>
    <row r="43" spans="1:19" s="2" customFormat="1" ht="99" customHeight="1">
      <c r="A43" s="24">
        <v>36</v>
      </c>
      <c r="B43" s="31" t="s">
        <v>177</v>
      </c>
      <c r="C43" s="30" t="s">
        <v>28</v>
      </c>
      <c r="D43" s="30" t="s">
        <v>29</v>
      </c>
      <c r="E43" s="34" t="s">
        <v>49</v>
      </c>
      <c r="F43" s="32" t="s">
        <v>178</v>
      </c>
      <c r="G43" s="35">
        <v>17.95</v>
      </c>
      <c r="H43" s="35">
        <v>17.95</v>
      </c>
      <c r="I43" s="29"/>
      <c r="J43" s="29"/>
      <c r="K43" s="29"/>
      <c r="L43" s="30">
        <v>2</v>
      </c>
      <c r="M43" s="30">
        <v>4</v>
      </c>
      <c r="N43" s="52">
        <v>44993</v>
      </c>
      <c r="O43" s="52">
        <v>45280</v>
      </c>
      <c r="P43" s="28" t="s">
        <v>161</v>
      </c>
      <c r="Q43" s="34" t="s">
        <v>49</v>
      </c>
      <c r="R43" s="34" t="s">
        <v>179</v>
      </c>
      <c r="S43" s="58">
        <v>5500001734755700</v>
      </c>
    </row>
    <row r="44" spans="1:19" s="2" customFormat="1" ht="120" customHeight="1">
      <c r="A44" s="24">
        <v>37</v>
      </c>
      <c r="B44" s="30" t="s">
        <v>180</v>
      </c>
      <c r="C44" s="30" t="s">
        <v>28</v>
      </c>
      <c r="D44" s="30" t="s">
        <v>35</v>
      </c>
      <c r="E44" s="30" t="s">
        <v>43</v>
      </c>
      <c r="F44" s="32" t="s">
        <v>181</v>
      </c>
      <c r="G44" s="35">
        <v>490</v>
      </c>
      <c r="H44" s="35">
        <v>490</v>
      </c>
      <c r="I44" s="29"/>
      <c r="J44" s="29"/>
      <c r="K44" s="29"/>
      <c r="L44" s="30">
        <v>3</v>
      </c>
      <c r="M44" s="30">
        <v>9</v>
      </c>
      <c r="N44" s="52">
        <v>44993</v>
      </c>
      <c r="O44" s="52">
        <v>45280</v>
      </c>
      <c r="P44" s="28" t="s">
        <v>161</v>
      </c>
      <c r="Q44" s="34" t="s">
        <v>43</v>
      </c>
      <c r="R44" s="34" t="s">
        <v>182</v>
      </c>
      <c r="S44" s="58">
        <v>5500001734740470</v>
      </c>
    </row>
    <row r="45" spans="1:19" s="2" customFormat="1" ht="120.75" customHeight="1">
      <c r="A45" s="24">
        <v>38</v>
      </c>
      <c r="B45" s="30" t="s">
        <v>183</v>
      </c>
      <c r="C45" s="30" t="s">
        <v>28</v>
      </c>
      <c r="D45" s="30" t="s">
        <v>35</v>
      </c>
      <c r="E45" s="30" t="s">
        <v>63</v>
      </c>
      <c r="F45" s="28" t="s">
        <v>184</v>
      </c>
      <c r="G45" s="29">
        <v>708</v>
      </c>
      <c r="H45" s="29">
        <v>708</v>
      </c>
      <c r="I45" s="29"/>
      <c r="J45" s="29"/>
      <c r="K45" s="29"/>
      <c r="L45" s="30">
        <v>312</v>
      </c>
      <c r="M45" s="30">
        <v>1092</v>
      </c>
      <c r="N45" s="52">
        <v>44993</v>
      </c>
      <c r="O45" s="52">
        <v>45280</v>
      </c>
      <c r="P45" s="28" t="s">
        <v>185</v>
      </c>
      <c r="Q45" s="30" t="s">
        <v>63</v>
      </c>
      <c r="R45" s="30" t="s">
        <v>153</v>
      </c>
      <c r="S45" s="58">
        <v>5500001703882880</v>
      </c>
    </row>
    <row r="46" spans="1:19" s="2" customFormat="1" ht="21.75" customHeight="1">
      <c r="A46" s="24" t="s">
        <v>186</v>
      </c>
      <c r="B46" s="24" t="s">
        <v>187</v>
      </c>
      <c r="C46" s="24"/>
      <c r="D46" s="24"/>
      <c r="E46" s="24"/>
      <c r="F46" s="28"/>
      <c r="G46" s="29">
        <f aca="true" t="shared" si="2" ref="G46:K46">SUM(G47:G55)</f>
        <v>3048.891</v>
      </c>
      <c r="H46" s="29">
        <f t="shared" si="2"/>
        <v>3048.891</v>
      </c>
      <c r="I46" s="29">
        <f t="shared" si="2"/>
        <v>0</v>
      </c>
      <c r="J46" s="29">
        <f t="shared" si="2"/>
        <v>0</v>
      </c>
      <c r="K46" s="29">
        <f t="shared" si="2"/>
        <v>0</v>
      </c>
      <c r="L46" s="30"/>
      <c r="M46" s="30"/>
      <c r="N46" s="30"/>
      <c r="O46" s="30"/>
      <c r="P46" s="28"/>
      <c r="Q46" s="30"/>
      <c r="R46" s="30"/>
      <c r="S46" s="30"/>
    </row>
    <row r="47" spans="1:19" s="2" customFormat="1" ht="87" customHeight="1">
      <c r="A47" s="24">
        <v>1</v>
      </c>
      <c r="B47" s="38" t="s">
        <v>188</v>
      </c>
      <c r="C47" s="30" t="s">
        <v>28</v>
      </c>
      <c r="D47" s="30" t="s">
        <v>35</v>
      </c>
      <c r="E47" s="30" t="s">
        <v>189</v>
      </c>
      <c r="F47" s="39" t="s">
        <v>190</v>
      </c>
      <c r="G47" s="40">
        <v>1170.311</v>
      </c>
      <c r="H47" s="40">
        <v>1170.311</v>
      </c>
      <c r="I47" s="29"/>
      <c r="J47" s="29"/>
      <c r="K47" s="29"/>
      <c r="L47" s="54">
        <v>897</v>
      </c>
      <c r="M47" s="54">
        <v>3561</v>
      </c>
      <c r="N47" s="52">
        <v>44967</v>
      </c>
      <c r="O47" s="52">
        <v>45280</v>
      </c>
      <c r="P47" s="28" t="s">
        <v>191</v>
      </c>
      <c r="Q47" s="38" t="s">
        <v>192</v>
      </c>
      <c r="R47" s="38" t="s">
        <v>44</v>
      </c>
      <c r="S47" s="58">
        <v>5500001691450770</v>
      </c>
    </row>
    <row r="48" spans="1:19" s="2" customFormat="1" ht="255.75" customHeight="1">
      <c r="A48" s="24">
        <v>2</v>
      </c>
      <c r="B48" s="38" t="s">
        <v>193</v>
      </c>
      <c r="C48" s="30" t="s">
        <v>28</v>
      </c>
      <c r="D48" s="30" t="s">
        <v>35</v>
      </c>
      <c r="E48" s="30" t="s">
        <v>194</v>
      </c>
      <c r="F48" s="39" t="s">
        <v>195</v>
      </c>
      <c r="G48" s="40">
        <v>61.12</v>
      </c>
      <c r="H48" s="40">
        <v>61.12</v>
      </c>
      <c r="I48" s="29"/>
      <c r="J48" s="29"/>
      <c r="K48" s="29"/>
      <c r="L48" s="54">
        <v>56</v>
      </c>
      <c r="M48" s="54">
        <v>140</v>
      </c>
      <c r="N48" s="52">
        <v>44967</v>
      </c>
      <c r="O48" s="52">
        <v>45280</v>
      </c>
      <c r="P48" s="28" t="s">
        <v>196</v>
      </c>
      <c r="Q48" s="38" t="s">
        <v>43</v>
      </c>
      <c r="R48" s="38" t="s">
        <v>44</v>
      </c>
      <c r="S48" s="58">
        <v>5500001691540720</v>
      </c>
    </row>
    <row r="49" spans="1:19" s="2" customFormat="1" ht="118.5" customHeight="1">
      <c r="A49" s="24">
        <v>3</v>
      </c>
      <c r="B49" s="38" t="s">
        <v>197</v>
      </c>
      <c r="C49" s="30" t="s">
        <v>28</v>
      </c>
      <c r="D49" s="30" t="s">
        <v>35</v>
      </c>
      <c r="E49" s="30" t="s">
        <v>198</v>
      </c>
      <c r="F49" s="39" t="s">
        <v>199</v>
      </c>
      <c r="G49" s="40">
        <v>208.37</v>
      </c>
      <c r="H49" s="40">
        <v>208.37</v>
      </c>
      <c r="I49" s="29"/>
      <c r="J49" s="29"/>
      <c r="K49" s="29"/>
      <c r="L49" s="54">
        <v>39</v>
      </c>
      <c r="M49" s="54">
        <v>104</v>
      </c>
      <c r="N49" s="52">
        <v>44967</v>
      </c>
      <c r="O49" s="52">
        <v>45280</v>
      </c>
      <c r="P49" s="28" t="s">
        <v>200</v>
      </c>
      <c r="Q49" s="38" t="s">
        <v>69</v>
      </c>
      <c r="R49" s="38" t="s">
        <v>44</v>
      </c>
      <c r="S49" s="58">
        <v>5500001692640720</v>
      </c>
    </row>
    <row r="50" spans="1:19" s="2" customFormat="1" ht="198.75" customHeight="1">
      <c r="A50" s="24">
        <v>4</v>
      </c>
      <c r="B50" s="30" t="s">
        <v>201</v>
      </c>
      <c r="C50" s="30" t="s">
        <v>28</v>
      </c>
      <c r="D50" s="30" t="s">
        <v>35</v>
      </c>
      <c r="E50" s="30" t="s">
        <v>202</v>
      </c>
      <c r="F50" s="28" t="s">
        <v>203</v>
      </c>
      <c r="G50" s="40">
        <v>30.77</v>
      </c>
      <c r="H50" s="40">
        <v>30.77</v>
      </c>
      <c r="I50" s="29"/>
      <c r="J50" s="29"/>
      <c r="K50" s="29"/>
      <c r="L50" s="54">
        <v>354</v>
      </c>
      <c r="M50" s="54">
        <v>1350</v>
      </c>
      <c r="N50" s="52">
        <v>44967</v>
      </c>
      <c r="O50" s="52">
        <v>45280</v>
      </c>
      <c r="P50" s="28" t="s">
        <v>204</v>
      </c>
      <c r="Q50" s="30" t="s">
        <v>49</v>
      </c>
      <c r="R50" s="38" t="s">
        <v>44</v>
      </c>
      <c r="S50" s="58">
        <v>5500001692645560</v>
      </c>
    </row>
    <row r="51" spans="1:19" s="2" customFormat="1" ht="186" customHeight="1">
      <c r="A51" s="24">
        <v>5</v>
      </c>
      <c r="B51" s="30" t="s">
        <v>205</v>
      </c>
      <c r="C51" s="30" t="s">
        <v>28</v>
      </c>
      <c r="D51" s="30" t="s">
        <v>35</v>
      </c>
      <c r="E51" s="30" t="s">
        <v>58</v>
      </c>
      <c r="F51" s="28" t="s">
        <v>206</v>
      </c>
      <c r="G51" s="40">
        <v>209.72</v>
      </c>
      <c r="H51" s="40">
        <v>209.72</v>
      </c>
      <c r="I51" s="29"/>
      <c r="J51" s="29"/>
      <c r="K51" s="29"/>
      <c r="L51" s="54">
        <v>1108</v>
      </c>
      <c r="M51" s="54">
        <v>4335</v>
      </c>
      <c r="N51" s="52">
        <v>44967</v>
      </c>
      <c r="O51" s="52">
        <v>45280</v>
      </c>
      <c r="P51" s="28" t="s">
        <v>207</v>
      </c>
      <c r="Q51" s="59" t="s">
        <v>58</v>
      </c>
      <c r="R51" s="38" t="s">
        <v>44</v>
      </c>
      <c r="S51" s="58">
        <v>5500001692649170</v>
      </c>
    </row>
    <row r="52" spans="1:19" s="2" customFormat="1" ht="153.75" customHeight="1">
      <c r="A52" s="24">
        <v>6</v>
      </c>
      <c r="B52" s="41" t="s">
        <v>208</v>
      </c>
      <c r="C52" s="30" t="s">
        <v>28</v>
      </c>
      <c r="D52" s="30" t="s">
        <v>35</v>
      </c>
      <c r="E52" s="30" t="s">
        <v>209</v>
      </c>
      <c r="F52" s="42" t="s">
        <v>210</v>
      </c>
      <c r="G52" s="40">
        <v>610</v>
      </c>
      <c r="H52" s="40">
        <v>610</v>
      </c>
      <c r="I52" s="29"/>
      <c r="J52" s="29"/>
      <c r="K52" s="29"/>
      <c r="L52" s="54">
        <v>41</v>
      </c>
      <c r="M52" s="54">
        <v>119</v>
      </c>
      <c r="N52" s="52">
        <v>44967</v>
      </c>
      <c r="O52" s="52">
        <v>45280</v>
      </c>
      <c r="P52" s="28" t="s">
        <v>211</v>
      </c>
      <c r="Q52" s="59" t="s">
        <v>43</v>
      </c>
      <c r="R52" s="38" t="s">
        <v>44</v>
      </c>
      <c r="S52" s="58">
        <v>5500001692652930</v>
      </c>
    </row>
    <row r="53" spans="1:19" s="2" customFormat="1" ht="99" customHeight="1">
      <c r="A53" s="24">
        <v>7</v>
      </c>
      <c r="B53" s="30" t="s">
        <v>212</v>
      </c>
      <c r="C53" s="30" t="s">
        <v>28</v>
      </c>
      <c r="D53" s="30" t="s">
        <v>35</v>
      </c>
      <c r="E53" s="30" t="s">
        <v>213</v>
      </c>
      <c r="F53" s="28" t="s">
        <v>214</v>
      </c>
      <c r="G53" s="40">
        <v>180.17</v>
      </c>
      <c r="H53" s="40">
        <v>180.17</v>
      </c>
      <c r="I53" s="29"/>
      <c r="J53" s="29"/>
      <c r="K53" s="29"/>
      <c r="L53" s="54">
        <v>45</v>
      </c>
      <c r="M53" s="54">
        <v>256</v>
      </c>
      <c r="N53" s="52">
        <v>44967</v>
      </c>
      <c r="O53" s="52">
        <v>45280</v>
      </c>
      <c r="P53" s="28" t="s">
        <v>215</v>
      </c>
      <c r="Q53" s="59" t="s">
        <v>146</v>
      </c>
      <c r="R53" s="38" t="s">
        <v>44</v>
      </c>
      <c r="S53" s="58">
        <v>5500001692657550</v>
      </c>
    </row>
    <row r="54" spans="1:19" s="2" customFormat="1" ht="120" customHeight="1">
      <c r="A54" s="24">
        <v>8</v>
      </c>
      <c r="B54" s="30" t="s">
        <v>216</v>
      </c>
      <c r="C54" s="30" t="s">
        <v>28</v>
      </c>
      <c r="D54" s="30" t="s">
        <v>35</v>
      </c>
      <c r="E54" s="30" t="s">
        <v>217</v>
      </c>
      <c r="F54" s="28" t="s">
        <v>218</v>
      </c>
      <c r="G54" s="40">
        <v>194.18</v>
      </c>
      <c r="H54" s="40">
        <v>194.18</v>
      </c>
      <c r="I54" s="29"/>
      <c r="J54" s="29"/>
      <c r="K54" s="29"/>
      <c r="L54" s="54">
        <v>694</v>
      </c>
      <c r="M54" s="54">
        <v>2780</v>
      </c>
      <c r="N54" s="52">
        <v>44967</v>
      </c>
      <c r="O54" s="52">
        <v>45280</v>
      </c>
      <c r="P54" s="28" t="s">
        <v>219</v>
      </c>
      <c r="Q54" s="59" t="s">
        <v>43</v>
      </c>
      <c r="R54" s="38" t="s">
        <v>44</v>
      </c>
      <c r="S54" s="58">
        <v>5500001692661860</v>
      </c>
    </row>
    <row r="55" spans="1:19" s="2" customFormat="1" ht="264" customHeight="1">
      <c r="A55" s="24">
        <v>9</v>
      </c>
      <c r="B55" s="30" t="s">
        <v>220</v>
      </c>
      <c r="C55" s="30" t="s">
        <v>28</v>
      </c>
      <c r="D55" s="30" t="s">
        <v>35</v>
      </c>
      <c r="E55" s="30" t="s">
        <v>221</v>
      </c>
      <c r="F55" s="28" t="s">
        <v>222</v>
      </c>
      <c r="G55" s="40">
        <v>384.25</v>
      </c>
      <c r="H55" s="40">
        <v>384.25</v>
      </c>
      <c r="I55" s="29"/>
      <c r="J55" s="29"/>
      <c r="K55" s="29"/>
      <c r="L55" s="54">
        <v>71</v>
      </c>
      <c r="M55" s="54">
        <v>275</v>
      </c>
      <c r="N55" s="52">
        <v>44967</v>
      </c>
      <c r="O55" s="52">
        <v>45280</v>
      </c>
      <c r="P55" s="28" t="s">
        <v>223</v>
      </c>
      <c r="Q55" s="59" t="s">
        <v>132</v>
      </c>
      <c r="R55" s="38" t="s">
        <v>44</v>
      </c>
      <c r="S55" s="58">
        <v>5500001692666030</v>
      </c>
    </row>
    <row r="56" spans="1:19" s="2" customFormat="1" ht="21.75" customHeight="1">
      <c r="A56" s="24" t="s">
        <v>224</v>
      </c>
      <c r="B56" s="24" t="s">
        <v>225</v>
      </c>
      <c r="C56" s="24"/>
      <c r="D56" s="24"/>
      <c r="E56" s="24"/>
      <c r="F56" s="28"/>
      <c r="G56" s="29"/>
      <c r="H56" s="29"/>
      <c r="I56" s="29"/>
      <c r="J56" s="29"/>
      <c r="K56" s="29"/>
      <c r="L56" s="30"/>
      <c r="M56" s="30"/>
      <c r="N56" s="30"/>
      <c r="O56" s="30"/>
      <c r="P56" s="28"/>
      <c r="Q56" s="30"/>
      <c r="R56" s="30"/>
      <c r="S56" s="30"/>
    </row>
    <row r="57" spans="1:19" s="2" customFormat="1" ht="21.75" customHeight="1">
      <c r="A57" s="24"/>
      <c r="B57" s="30" t="s">
        <v>226</v>
      </c>
      <c r="C57" s="24"/>
      <c r="D57" s="24"/>
      <c r="E57" s="24"/>
      <c r="F57" s="28"/>
      <c r="G57" s="29"/>
      <c r="H57" s="29"/>
      <c r="I57" s="29"/>
      <c r="J57" s="29"/>
      <c r="K57" s="29"/>
      <c r="L57" s="30"/>
      <c r="M57" s="30"/>
      <c r="N57" s="30"/>
      <c r="O57" s="30"/>
      <c r="P57" s="28"/>
      <c r="Q57" s="30"/>
      <c r="R57" s="30"/>
      <c r="S57" s="30"/>
    </row>
    <row r="58" spans="1:19" s="2" customFormat="1" ht="21.75" customHeight="1">
      <c r="A58" s="24" t="s">
        <v>227</v>
      </c>
      <c r="B58" s="24" t="s">
        <v>228</v>
      </c>
      <c r="C58" s="24"/>
      <c r="D58" s="24"/>
      <c r="E58" s="24"/>
      <c r="F58" s="28"/>
      <c r="G58" s="29"/>
      <c r="H58" s="29"/>
      <c r="I58" s="29"/>
      <c r="J58" s="29"/>
      <c r="K58" s="29"/>
      <c r="L58" s="30"/>
      <c r="M58" s="30"/>
      <c r="N58" s="30"/>
      <c r="O58" s="30"/>
      <c r="P58" s="28"/>
      <c r="Q58" s="30"/>
      <c r="R58" s="30"/>
      <c r="S58" s="30"/>
    </row>
    <row r="59" spans="1:19" s="2" customFormat="1" ht="21.75" customHeight="1">
      <c r="A59" s="24"/>
      <c r="B59" s="30" t="s">
        <v>226</v>
      </c>
      <c r="C59" s="30"/>
      <c r="D59" s="24"/>
      <c r="E59" s="24"/>
      <c r="F59" s="28"/>
      <c r="G59" s="29"/>
      <c r="H59" s="25"/>
      <c r="I59" s="29"/>
      <c r="J59" s="29"/>
      <c r="K59" s="29"/>
      <c r="L59" s="30"/>
      <c r="M59" s="30"/>
      <c r="N59" s="30"/>
      <c r="O59" s="30"/>
      <c r="P59" s="28"/>
      <c r="Q59" s="30"/>
      <c r="R59" s="30"/>
      <c r="S59" s="30"/>
    </row>
    <row r="60" spans="1:19" s="2" customFormat="1" ht="12">
      <c r="A60" s="24" t="s">
        <v>229</v>
      </c>
      <c r="B60" s="24" t="s">
        <v>230</v>
      </c>
      <c r="C60" s="24"/>
      <c r="D60" s="24"/>
      <c r="E60" s="24"/>
      <c r="F60" s="28"/>
      <c r="G60" s="29"/>
      <c r="H60" s="40"/>
      <c r="I60" s="29"/>
      <c r="J60" s="29"/>
      <c r="K60" s="29"/>
      <c r="L60" s="30"/>
      <c r="M60" s="30"/>
      <c r="N60" s="30"/>
      <c r="O60" s="30"/>
      <c r="P60" s="28"/>
      <c r="Q60" s="30"/>
      <c r="R60" s="30"/>
      <c r="S60" s="30"/>
    </row>
    <row r="61" spans="1:19" s="2" customFormat="1" ht="21.75" customHeight="1">
      <c r="A61" s="24"/>
      <c r="B61" s="30" t="s">
        <v>226</v>
      </c>
      <c r="C61" s="24"/>
      <c r="D61" s="24"/>
      <c r="E61" s="24"/>
      <c r="F61" s="28"/>
      <c r="G61" s="29"/>
      <c r="H61" s="40"/>
      <c r="I61" s="29"/>
      <c r="J61" s="29"/>
      <c r="K61" s="29"/>
      <c r="L61" s="30"/>
      <c r="M61" s="30"/>
      <c r="N61" s="30"/>
      <c r="O61" s="30"/>
      <c r="P61" s="28"/>
      <c r="Q61" s="30"/>
      <c r="R61" s="30"/>
      <c r="S61" s="30"/>
    </row>
    <row r="62" spans="1:19" s="3" customFormat="1" ht="21.75" customHeight="1">
      <c r="A62" s="24" t="s">
        <v>231</v>
      </c>
      <c r="B62" s="24" t="s">
        <v>232</v>
      </c>
      <c r="C62" s="24"/>
      <c r="D62" s="24"/>
      <c r="E62" s="24"/>
      <c r="F62" s="43"/>
      <c r="G62" s="25">
        <f aca="true" t="shared" si="3" ref="G62:K62">SUM(G63:G67)</f>
        <v>1016.67</v>
      </c>
      <c r="H62" s="25">
        <f t="shared" si="3"/>
        <v>1016.67</v>
      </c>
      <c r="I62" s="25">
        <f t="shared" si="3"/>
        <v>0</v>
      </c>
      <c r="J62" s="25">
        <f t="shared" si="3"/>
        <v>0</v>
      </c>
      <c r="K62" s="25">
        <f t="shared" si="3"/>
        <v>0</v>
      </c>
      <c r="L62" s="24"/>
      <c r="M62" s="24"/>
      <c r="N62" s="24"/>
      <c r="O62" s="24"/>
      <c r="P62" s="43"/>
      <c r="Q62" s="24"/>
      <c r="R62" s="24"/>
      <c r="S62" s="24"/>
    </row>
    <row r="63" spans="1:19" s="2" customFormat="1" ht="78.75" customHeight="1">
      <c r="A63" s="30">
        <v>1</v>
      </c>
      <c r="B63" s="38" t="s">
        <v>233</v>
      </c>
      <c r="C63" s="30" t="s">
        <v>234</v>
      </c>
      <c r="D63" s="30" t="s">
        <v>35</v>
      </c>
      <c r="E63" s="44" t="s">
        <v>235</v>
      </c>
      <c r="F63" s="39" t="s">
        <v>236</v>
      </c>
      <c r="G63" s="40">
        <v>327.08</v>
      </c>
      <c r="H63" s="40">
        <v>327.08</v>
      </c>
      <c r="I63" s="29"/>
      <c r="J63" s="29"/>
      <c r="K63" s="29"/>
      <c r="L63" s="30">
        <v>432</v>
      </c>
      <c r="M63" s="30">
        <v>648</v>
      </c>
      <c r="N63" s="52">
        <v>44967</v>
      </c>
      <c r="O63" s="52">
        <v>45280</v>
      </c>
      <c r="P63" s="28" t="s">
        <v>237</v>
      </c>
      <c r="Q63" s="38" t="s">
        <v>132</v>
      </c>
      <c r="R63" s="38" t="s">
        <v>179</v>
      </c>
      <c r="S63" s="58">
        <v>5500001703980030</v>
      </c>
    </row>
    <row r="64" spans="1:19" s="2" customFormat="1" ht="118.5" customHeight="1">
      <c r="A64" s="30">
        <v>2</v>
      </c>
      <c r="B64" s="38" t="s">
        <v>238</v>
      </c>
      <c r="C64" s="30" t="s">
        <v>234</v>
      </c>
      <c r="D64" s="30" t="s">
        <v>35</v>
      </c>
      <c r="E64" s="44" t="s">
        <v>98</v>
      </c>
      <c r="F64" s="39" t="s">
        <v>239</v>
      </c>
      <c r="G64" s="40">
        <v>40</v>
      </c>
      <c r="H64" s="40">
        <v>40</v>
      </c>
      <c r="I64" s="29"/>
      <c r="J64" s="29"/>
      <c r="K64" s="29"/>
      <c r="L64" s="30">
        <v>1021</v>
      </c>
      <c r="M64" s="30">
        <v>3573</v>
      </c>
      <c r="N64" s="52">
        <v>44967</v>
      </c>
      <c r="O64" s="52">
        <v>45280</v>
      </c>
      <c r="P64" s="28" t="s">
        <v>240</v>
      </c>
      <c r="Q64" s="38" t="s">
        <v>98</v>
      </c>
      <c r="R64" s="38" t="s">
        <v>179</v>
      </c>
      <c r="S64" s="58">
        <v>5500001703983450</v>
      </c>
    </row>
    <row r="65" spans="1:19" s="2" customFormat="1" ht="105" customHeight="1">
      <c r="A65" s="30">
        <v>3</v>
      </c>
      <c r="B65" s="38" t="s">
        <v>241</v>
      </c>
      <c r="C65" s="30" t="s">
        <v>234</v>
      </c>
      <c r="D65" s="30" t="s">
        <v>35</v>
      </c>
      <c r="E65" s="44" t="s">
        <v>242</v>
      </c>
      <c r="F65" s="39" t="s">
        <v>243</v>
      </c>
      <c r="G65" s="40">
        <v>347.42</v>
      </c>
      <c r="H65" s="40">
        <v>347.42</v>
      </c>
      <c r="I65" s="29"/>
      <c r="J65" s="29"/>
      <c r="K65" s="29"/>
      <c r="L65" s="30">
        <v>534</v>
      </c>
      <c r="M65" s="30">
        <v>1869</v>
      </c>
      <c r="N65" s="52">
        <v>44967</v>
      </c>
      <c r="O65" s="52">
        <v>45280</v>
      </c>
      <c r="P65" s="28" t="s">
        <v>244</v>
      </c>
      <c r="Q65" s="38" t="s">
        <v>49</v>
      </c>
      <c r="R65" s="38" t="s">
        <v>153</v>
      </c>
      <c r="S65" s="58">
        <v>5500001703986830</v>
      </c>
    </row>
    <row r="66" spans="1:19" s="2" customFormat="1" ht="121.5" customHeight="1">
      <c r="A66" s="30">
        <v>4</v>
      </c>
      <c r="B66" s="38" t="s">
        <v>245</v>
      </c>
      <c r="C66" s="30" t="s">
        <v>234</v>
      </c>
      <c r="D66" s="30" t="s">
        <v>35</v>
      </c>
      <c r="E66" s="44" t="s">
        <v>73</v>
      </c>
      <c r="F66" s="39" t="s">
        <v>246</v>
      </c>
      <c r="G66" s="40">
        <v>202.17</v>
      </c>
      <c r="H66" s="40">
        <v>202.17</v>
      </c>
      <c r="I66" s="29"/>
      <c r="J66" s="29"/>
      <c r="K66" s="29"/>
      <c r="L66" s="30">
        <v>345</v>
      </c>
      <c r="M66" s="30">
        <v>1207</v>
      </c>
      <c r="N66" s="52">
        <v>44967</v>
      </c>
      <c r="O66" s="52">
        <v>45280</v>
      </c>
      <c r="P66" s="28" t="s">
        <v>247</v>
      </c>
      <c r="Q66" s="38" t="s">
        <v>58</v>
      </c>
      <c r="R66" s="38" t="s">
        <v>44</v>
      </c>
      <c r="S66" s="58">
        <v>5500001703988470</v>
      </c>
    </row>
    <row r="67" spans="1:19" s="2" customFormat="1" ht="66.75" customHeight="1">
      <c r="A67" s="30">
        <v>5</v>
      </c>
      <c r="B67" s="31" t="s">
        <v>248</v>
      </c>
      <c r="C67" s="30" t="s">
        <v>234</v>
      </c>
      <c r="D67" s="30" t="s">
        <v>35</v>
      </c>
      <c r="E67" s="44" t="s">
        <v>30</v>
      </c>
      <c r="F67" s="32" t="s">
        <v>181</v>
      </c>
      <c r="G67" s="35">
        <v>100</v>
      </c>
      <c r="H67" s="35">
        <v>100</v>
      </c>
      <c r="I67" s="29"/>
      <c r="J67" s="29"/>
      <c r="K67" s="29"/>
      <c r="L67" s="30">
        <v>89</v>
      </c>
      <c r="M67" s="30">
        <v>140</v>
      </c>
      <c r="N67" s="52">
        <v>44967</v>
      </c>
      <c r="O67" s="52">
        <v>45280</v>
      </c>
      <c r="P67" s="28" t="s">
        <v>249</v>
      </c>
      <c r="Q67" s="30" t="s">
        <v>30</v>
      </c>
      <c r="R67" s="34" t="s">
        <v>179</v>
      </c>
      <c r="S67" s="58">
        <v>5500001734758400</v>
      </c>
    </row>
    <row r="68" spans="1:19" s="2" customFormat="1" ht="21.75" customHeight="1">
      <c r="A68" s="24" t="s">
        <v>250</v>
      </c>
      <c r="B68" s="24" t="s">
        <v>251</v>
      </c>
      <c r="C68" s="24"/>
      <c r="D68" s="24"/>
      <c r="E68" s="24"/>
      <c r="F68" s="28"/>
      <c r="G68" s="29"/>
      <c r="H68" s="29"/>
      <c r="I68" s="29"/>
      <c r="J68" s="29"/>
      <c r="K68" s="29"/>
      <c r="L68" s="30"/>
      <c r="M68" s="30"/>
      <c r="N68" s="30"/>
      <c r="O68" s="30"/>
      <c r="P68" s="28"/>
      <c r="Q68" s="30"/>
      <c r="R68" s="30"/>
      <c r="S68" s="30"/>
    </row>
    <row r="69" spans="1:19" s="2" customFormat="1" ht="21.75" customHeight="1">
      <c r="A69" s="24"/>
      <c r="B69" s="30" t="s">
        <v>226</v>
      </c>
      <c r="C69" s="24"/>
      <c r="D69" s="30"/>
      <c r="E69" s="24"/>
      <c r="F69" s="28"/>
      <c r="G69" s="29"/>
      <c r="H69" s="29"/>
      <c r="I69" s="29"/>
      <c r="J69" s="29"/>
      <c r="K69" s="29"/>
      <c r="L69" s="30"/>
      <c r="M69" s="30"/>
      <c r="N69" s="30"/>
      <c r="O69" s="30"/>
      <c r="P69" s="28"/>
      <c r="Q69" s="30"/>
      <c r="R69" s="30"/>
      <c r="S69" s="30"/>
    </row>
    <row r="70" spans="1:19" s="2" customFormat="1" ht="27" customHeight="1">
      <c r="A70" s="24" t="s">
        <v>252</v>
      </c>
      <c r="B70" s="24" t="s">
        <v>253</v>
      </c>
      <c r="C70" s="24"/>
      <c r="D70" s="24"/>
      <c r="E70" s="30"/>
      <c r="F70" s="28"/>
      <c r="G70" s="29"/>
      <c r="H70" s="40"/>
      <c r="I70" s="29"/>
      <c r="J70" s="29"/>
      <c r="K70" s="29"/>
      <c r="L70" s="30"/>
      <c r="M70" s="30"/>
      <c r="N70" s="30"/>
      <c r="O70" s="30"/>
      <c r="P70" s="28"/>
      <c r="Q70" s="30"/>
      <c r="R70" s="30"/>
      <c r="S70" s="30"/>
    </row>
    <row r="71" spans="1:19" s="2" customFormat="1" ht="18" customHeight="1">
      <c r="A71" s="24"/>
      <c r="B71" s="30" t="s">
        <v>226</v>
      </c>
      <c r="C71" s="24"/>
      <c r="D71" s="30"/>
      <c r="E71" s="30"/>
      <c r="F71" s="28"/>
      <c r="G71" s="29"/>
      <c r="H71" s="29"/>
      <c r="I71" s="29"/>
      <c r="J71" s="29"/>
      <c r="K71" s="29"/>
      <c r="L71" s="30"/>
      <c r="M71" s="30"/>
      <c r="N71" s="30"/>
      <c r="O71" s="30"/>
      <c r="P71" s="28"/>
      <c r="Q71" s="30"/>
      <c r="R71" s="30"/>
      <c r="S71" s="30"/>
    </row>
    <row r="72" spans="1:19" s="2" customFormat="1" ht="18" customHeight="1">
      <c r="A72" s="24" t="s">
        <v>254</v>
      </c>
      <c r="B72" s="24" t="s">
        <v>255</v>
      </c>
      <c r="C72" s="24"/>
      <c r="D72" s="24"/>
      <c r="E72" s="24"/>
      <c r="F72" s="28"/>
      <c r="G72" s="29">
        <f aca="true" t="shared" si="4" ref="G72:M72">SUM(G73:G91)</f>
        <v>3814.45</v>
      </c>
      <c r="H72" s="29">
        <f t="shared" si="4"/>
        <v>3814.45</v>
      </c>
      <c r="I72" s="29">
        <f t="shared" si="4"/>
        <v>0</v>
      </c>
      <c r="J72" s="29">
        <f t="shared" si="4"/>
        <v>0</v>
      </c>
      <c r="K72" s="29">
        <f t="shared" si="4"/>
        <v>0</v>
      </c>
      <c r="L72" s="30"/>
      <c r="M72" s="30"/>
      <c r="N72" s="30"/>
      <c r="O72" s="30"/>
      <c r="P72" s="28"/>
      <c r="Q72" s="30"/>
      <c r="R72" s="30"/>
      <c r="S72" s="30"/>
    </row>
    <row r="73" spans="1:19" s="2" customFormat="1" ht="105" customHeight="1">
      <c r="A73" s="30">
        <v>1</v>
      </c>
      <c r="B73" s="38" t="s">
        <v>256</v>
      </c>
      <c r="C73" s="30" t="s">
        <v>234</v>
      </c>
      <c r="D73" s="30" t="s">
        <v>35</v>
      </c>
      <c r="E73" s="30" t="s">
        <v>257</v>
      </c>
      <c r="F73" s="39" t="s">
        <v>258</v>
      </c>
      <c r="G73" s="40">
        <v>191.36</v>
      </c>
      <c r="H73" s="40">
        <v>191.36</v>
      </c>
      <c r="I73" s="29"/>
      <c r="J73" s="29"/>
      <c r="K73" s="29"/>
      <c r="L73" s="30">
        <v>426</v>
      </c>
      <c r="M73" s="30">
        <v>1491</v>
      </c>
      <c r="N73" s="52">
        <v>44967</v>
      </c>
      <c r="O73" s="52">
        <v>45280</v>
      </c>
      <c r="P73" s="28" t="s">
        <v>259</v>
      </c>
      <c r="Q73" s="38" t="s">
        <v>43</v>
      </c>
      <c r="R73" s="38" t="s">
        <v>44</v>
      </c>
      <c r="S73" s="58">
        <v>5500001704163550</v>
      </c>
    </row>
    <row r="74" spans="1:19" s="2" customFormat="1" ht="93" customHeight="1">
      <c r="A74" s="30">
        <v>2</v>
      </c>
      <c r="B74" s="30" t="s">
        <v>260</v>
      </c>
      <c r="C74" s="30" t="s">
        <v>234</v>
      </c>
      <c r="D74" s="30" t="s">
        <v>35</v>
      </c>
      <c r="E74" s="30" t="s">
        <v>261</v>
      </c>
      <c r="F74" s="28" t="s">
        <v>262</v>
      </c>
      <c r="G74" s="29">
        <v>120.41</v>
      </c>
      <c r="H74" s="29">
        <v>120.41</v>
      </c>
      <c r="I74" s="29"/>
      <c r="J74" s="29"/>
      <c r="K74" s="29"/>
      <c r="L74" s="30">
        <v>382</v>
      </c>
      <c r="M74" s="30">
        <v>1377</v>
      </c>
      <c r="N74" s="52">
        <v>44967</v>
      </c>
      <c r="O74" s="52">
        <v>45280</v>
      </c>
      <c r="P74" s="28" t="s">
        <v>263</v>
      </c>
      <c r="Q74" s="38" t="s">
        <v>43</v>
      </c>
      <c r="R74" s="38" t="s">
        <v>44</v>
      </c>
      <c r="S74" s="58">
        <v>5500001704167210</v>
      </c>
    </row>
    <row r="75" spans="1:19" s="2" customFormat="1" ht="78.75" customHeight="1">
      <c r="A75" s="30">
        <v>3</v>
      </c>
      <c r="B75" s="30" t="s">
        <v>264</v>
      </c>
      <c r="C75" s="30" t="s">
        <v>234</v>
      </c>
      <c r="D75" s="30" t="s">
        <v>35</v>
      </c>
      <c r="E75" s="30" t="s">
        <v>49</v>
      </c>
      <c r="F75" s="28" t="s">
        <v>265</v>
      </c>
      <c r="G75" s="29">
        <v>64.05</v>
      </c>
      <c r="H75" s="29">
        <v>64.05</v>
      </c>
      <c r="I75" s="29"/>
      <c r="J75" s="29"/>
      <c r="K75" s="29"/>
      <c r="L75" s="30">
        <v>104</v>
      </c>
      <c r="M75" s="30">
        <v>364</v>
      </c>
      <c r="N75" s="52">
        <v>44967</v>
      </c>
      <c r="O75" s="52">
        <v>45280</v>
      </c>
      <c r="P75" s="28" t="s">
        <v>266</v>
      </c>
      <c r="Q75" s="38" t="s">
        <v>49</v>
      </c>
      <c r="R75" s="38" t="s">
        <v>44</v>
      </c>
      <c r="S75" s="58">
        <v>5500001704169210</v>
      </c>
    </row>
    <row r="76" spans="1:19" s="2" customFormat="1" ht="112.5" customHeight="1">
      <c r="A76" s="30">
        <v>4</v>
      </c>
      <c r="B76" s="30" t="s">
        <v>267</v>
      </c>
      <c r="C76" s="30" t="s">
        <v>234</v>
      </c>
      <c r="D76" s="30" t="s">
        <v>35</v>
      </c>
      <c r="E76" s="30" t="s">
        <v>49</v>
      </c>
      <c r="F76" s="28" t="s">
        <v>268</v>
      </c>
      <c r="G76" s="29">
        <v>30</v>
      </c>
      <c r="H76" s="29">
        <v>30</v>
      </c>
      <c r="I76" s="29"/>
      <c r="J76" s="29"/>
      <c r="K76" s="29"/>
      <c r="L76" s="30">
        <v>65</v>
      </c>
      <c r="M76" s="30">
        <v>184</v>
      </c>
      <c r="N76" s="52">
        <v>44967</v>
      </c>
      <c r="O76" s="52">
        <v>45280</v>
      </c>
      <c r="P76" s="28" t="s">
        <v>269</v>
      </c>
      <c r="Q76" s="38" t="s">
        <v>49</v>
      </c>
      <c r="R76" s="38" t="s">
        <v>44</v>
      </c>
      <c r="S76" s="58">
        <v>5500001734762460</v>
      </c>
    </row>
    <row r="77" spans="1:19" s="2" customFormat="1" ht="76.5" customHeight="1">
      <c r="A77" s="30">
        <v>5</v>
      </c>
      <c r="B77" s="30" t="s">
        <v>270</v>
      </c>
      <c r="C77" s="30" t="s">
        <v>234</v>
      </c>
      <c r="D77" s="30" t="s">
        <v>35</v>
      </c>
      <c r="E77" s="30" t="s">
        <v>271</v>
      </c>
      <c r="F77" s="28" t="s">
        <v>272</v>
      </c>
      <c r="G77" s="29">
        <v>178</v>
      </c>
      <c r="H77" s="29">
        <v>178</v>
      </c>
      <c r="I77" s="29"/>
      <c r="J77" s="29"/>
      <c r="K77" s="29"/>
      <c r="L77" s="30">
        <v>185</v>
      </c>
      <c r="M77" s="30">
        <v>647</v>
      </c>
      <c r="N77" s="52">
        <v>44967</v>
      </c>
      <c r="O77" s="52">
        <v>45280</v>
      </c>
      <c r="P77" s="28" t="s">
        <v>273</v>
      </c>
      <c r="Q77" s="38" t="s">
        <v>49</v>
      </c>
      <c r="R77" s="38" t="s">
        <v>44</v>
      </c>
      <c r="S77" s="58">
        <v>5500001704176470</v>
      </c>
    </row>
    <row r="78" spans="1:19" s="2" customFormat="1" ht="78.75" customHeight="1">
      <c r="A78" s="30">
        <v>6</v>
      </c>
      <c r="B78" s="31" t="s">
        <v>274</v>
      </c>
      <c r="C78" s="30" t="s">
        <v>234</v>
      </c>
      <c r="D78" s="30" t="s">
        <v>35</v>
      </c>
      <c r="E78" s="30" t="s">
        <v>146</v>
      </c>
      <c r="F78" s="32" t="s">
        <v>275</v>
      </c>
      <c r="G78" s="35">
        <v>100</v>
      </c>
      <c r="H78" s="35">
        <v>100</v>
      </c>
      <c r="I78" s="29"/>
      <c r="J78" s="29"/>
      <c r="K78" s="29"/>
      <c r="L78" s="30">
        <v>85</v>
      </c>
      <c r="M78" s="30">
        <v>211</v>
      </c>
      <c r="N78" s="52">
        <v>44967</v>
      </c>
      <c r="O78" s="52">
        <v>45280</v>
      </c>
      <c r="P78" s="28" t="s">
        <v>276</v>
      </c>
      <c r="Q78" s="30" t="s">
        <v>146</v>
      </c>
      <c r="R78" s="34" t="s">
        <v>107</v>
      </c>
      <c r="S78" s="58">
        <v>5500001734779660</v>
      </c>
    </row>
    <row r="79" spans="1:19" s="2" customFormat="1" ht="52.5" customHeight="1">
      <c r="A79" s="30">
        <v>7</v>
      </c>
      <c r="B79" s="31" t="s">
        <v>277</v>
      </c>
      <c r="C79" s="30" t="s">
        <v>234</v>
      </c>
      <c r="D79" s="30" t="s">
        <v>35</v>
      </c>
      <c r="E79" s="30" t="s">
        <v>85</v>
      </c>
      <c r="F79" s="32" t="s">
        <v>278</v>
      </c>
      <c r="G79" s="35">
        <v>10</v>
      </c>
      <c r="H79" s="35">
        <v>10</v>
      </c>
      <c r="I79" s="29"/>
      <c r="J79" s="29"/>
      <c r="K79" s="29"/>
      <c r="L79" s="30">
        <v>30</v>
      </c>
      <c r="M79" s="30">
        <v>93</v>
      </c>
      <c r="N79" s="52">
        <v>44967</v>
      </c>
      <c r="O79" s="52">
        <v>45280</v>
      </c>
      <c r="P79" s="28" t="s">
        <v>279</v>
      </c>
      <c r="Q79" s="30" t="s">
        <v>85</v>
      </c>
      <c r="R79" s="34" t="s">
        <v>107</v>
      </c>
      <c r="S79" s="58">
        <v>5500001734782500</v>
      </c>
    </row>
    <row r="80" spans="1:19" s="2" customFormat="1" ht="81" customHeight="1">
      <c r="A80" s="30">
        <v>8</v>
      </c>
      <c r="B80" s="31" t="s">
        <v>280</v>
      </c>
      <c r="C80" s="30" t="s">
        <v>234</v>
      </c>
      <c r="D80" s="30" t="s">
        <v>35</v>
      </c>
      <c r="E80" s="30" t="s">
        <v>58</v>
      </c>
      <c r="F80" s="32" t="s">
        <v>281</v>
      </c>
      <c r="G80" s="35">
        <v>135</v>
      </c>
      <c r="H80" s="29">
        <v>135</v>
      </c>
      <c r="I80" s="29"/>
      <c r="J80" s="29"/>
      <c r="K80" s="29"/>
      <c r="L80" s="30">
        <v>214</v>
      </c>
      <c r="M80" s="30">
        <v>633</v>
      </c>
      <c r="N80" s="52">
        <v>44967</v>
      </c>
      <c r="O80" s="52">
        <v>45280</v>
      </c>
      <c r="P80" s="28" t="s">
        <v>282</v>
      </c>
      <c r="Q80" s="30" t="s">
        <v>58</v>
      </c>
      <c r="R80" s="80" t="s">
        <v>44</v>
      </c>
      <c r="S80" s="58">
        <v>500001740058850</v>
      </c>
    </row>
    <row r="81" spans="1:19" s="2" customFormat="1" ht="55.5" customHeight="1">
      <c r="A81" s="30">
        <v>9</v>
      </c>
      <c r="B81" s="31" t="s">
        <v>283</v>
      </c>
      <c r="C81" s="30" t="s">
        <v>234</v>
      </c>
      <c r="D81" s="30" t="s">
        <v>35</v>
      </c>
      <c r="E81" s="30" t="s">
        <v>69</v>
      </c>
      <c r="F81" s="32" t="s">
        <v>278</v>
      </c>
      <c r="G81" s="35">
        <v>10</v>
      </c>
      <c r="H81" s="35">
        <v>10</v>
      </c>
      <c r="I81" s="29"/>
      <c r="J81" s="29"/>
      <c r="K81" s="29"/>
      <c r="L81" s="30">
        <v>10</v>
      </c>
      <c r="M81" s="30">
        <v>36</v>
      </c>
      <c r="N81" s="52">
        <v>44967</v>
      </c>
      <c r="O81" s="52">
        <v>45280</v>
      </c>
      <c r="P81" s="28" t="s">
        <v>284</v>
      </c>
      <c r="Q81" s="30" t="s">
        <v>69</v>
      </c>
      <c r="R81" s="34" t="s">
        <v>107</v>
      </c>
      <c r="S81" s="58">
        <v>5500001734784750</v>
      </c>
    </row>
    <row r="82" spans="1:19" s="2" customFormat="1" ht="135" customHeight="1">
      <c r="A82" s="30">
        <v>10</v>
      </c>
      <c r="B82" s="38" t="s">
        <v>285</v>
      </c>
      <c r="C82" s="30" t="s">
        <v>234</v>
      </c>
      <c r="D82" s="30" t="s">
        <v>35</v>
      </c>
      <c r="E82" s="30" t="s">
        <v>286</v>
      </c>
      <c r="F82" s="28" t="s">
        <v>287</v>
      </c>
      <c r="G82" s="29">
        <v>170.53</v>
      </c>
      <c r="H82" s="29">
        <v>170.53</v>
      </c>
      <c r="I82" s="29"/>
      <c r="J82" s="29"/>
      <c r="K82" s="29"/>
      <c r="L82" s="30">
        <v>36</v>
      </c>
      <c r="M82" s="30">
        <v>103</v>
      </c>
      <c r="N82" s="52">
        <v>44967</v>
      </c>
      <c r="O82" s="52">
        <v>45280</v>
      </c>
      <c r="P82" s="28" t="s">
        <v>288</v>
      </c>
      <c r="Q82" s="38" t="s">
        <v>69</v>
      </c>
      <c r="R82" s="38" t="s">
        <v>44</v>
      </c>
      <c r="S82" s="58">
        <v>5500001704189080</v>
      </c>
    </row>
    <row r="83" spans="1:19" s="2" customFormat="1" ht="126" customHeight="1">
      <c r="A83" s="30">
        <v>11</v>
      </c>
      <c r="B83" s="38" t="s">
        <v>289</v>
      </c>
      <c r="C83" s="30" t="s">
        <v>234</v>
      </c>
      <c r="D83" s="30" t="s">
        <v>35</v>
      </c>
      <c r="E83" s="30" t="s">
        <v>290</v>
      </c>
      <c r="F83" s="28" t="s">
        <v>291</v>
      </c>
      <c r="G83" s="29">
        <v>128.72</v>
      </c>
      <c r="H83" s="29">
        <v>128.72</v>
      </c>
      <c r="I83" s="29"/>
      <c r="J83" s="29"/>
      <c r="K83" s="29"/>
      <c r="L83" s="30">
        <v>128</v>
      </c>
      <c r="M83" s="30">
        <v>448</v>
      </c>
      <c r="N83" s="52">
        <v>44967</v>
      </c>
      <c r="O83" s="52">
        <v>45280</v>
      </c>
      <c r="P83" s="28" t="s">
        <v>292</v>
      </c>
      <c r="Q83" s="38" t="s">
        <v>69</v>
      </c>
      <c r="R83" s="38" t="s">
        <v>44</v>
      </c>
      <c r="S83" s="58">
        <v>5500001704195680</v>
      </c>
    </row>
    <row r="84" spans="1:19" s="2" customFormat="1" ht="115.5" customHeight="1">
      <c r="A84" s="30">
        <v>12</v>
      </c>
      <c r="B84" s="38" t="s">
        <v>293</v>
      </c>
      <c r="C84" s="30" t="s">
        <v>234</v>
      </c>
      <c r="D84" s="30" t="s">
        <v>35</v>
      </c>
      <c r="E84" s="30" t="s">
        <v>198</v>
      </c>
      <c r="F84" s="28" t="s">
        <v>294</v>
      </c>
      <c r="G84" s="29">
        <v>100.38</v>
      </c>
      <c r="H84" s="29">
        <v>100.38</v>
      </c>
      <c r="I84" s="29"/>
      <c r="J84" s="29"/>
      <c r="K84" s="29"/>
      <c r="L84" s="30">
        <v>167</v>
      </c>
      <c r="M84" s="30">
        <v>584</v>
      </c>
      <c r="N84" s="52">
        <v>44967</v>
      </c>
      <c r="O84" s="52">
        <v>45280</v>
      </c>
      <c r="P84" s="28" t="s">
        <v>295</v>
      </c>
      <c r="Q84" s="38" t="s">
        <v>69</v>
      </c>
      <c r="R84" s="38" t="s">
        <v>44</v>
      </c>
      <c r="S84" s="58">
        <v>5500001704198320</v>
      </c>
    </row>
    <row r="85" spans="1:19" s="2" customFormat="1" ht="265.5" customHeight="1">
      <c r="A85" s="30">
        <v>13</v>
      </c>
      <c r="B85" s="38" t="s">
        <v>296</v>
      </c>
      <c r="C85" s="30" t="s">
        <v>234</v>
      </c>
      <c r="D85" s="30" t="s">
        <v>35</v>
      </c>
      <c r="E85" s="30" t="s">
        <v>132</v>
      </c>
      <c r="F85" s="39" t="s">
        <v>297</v>
      </c>
      <c r="G85" s="40">
        <v>395</v>
      </c>
      <c r="H85" s="40">
        <v>395</v>
      </c>
      <c r="I85" s="29"/>
      <c r="J85" s="29"/>
      <c r="K85" s="29"/>
      <c r="L85" s="30">
        <v>624</v>
      </c>
      <c r="M85" s="30">
        <v>2184</v>
      </c>
      <c r="N85" s="52">
        <v>44967</v>
      </c>
      <c r="O85" s="52">
        <v>45280</v>
      </c>
      <c r="P85" s="28" t="s">
        <v>298</v>
      </c>
      <c r="Q85" s="38" t="s">
        <v>132</v>
      </c>
      <c r="R85" s="38" t="s">
        <v>44</v>
      </c>
      <c r="S85" s="58">
        <v>5500001704203390</v>
      </c>
    </row>
    <row r="86" spans="1:19" s="2" customFormat="1" ht="406.5" customHeight="1">
      <c r="A86" s="30">
        <v>14</v>
      </c>
      <c r="B86" s="38" t="s">
        <v>299</v>
      </c>
      <c r="C86" s="30" t="s">
        <v>234</v>
      </c>
      <c r="D86" s="30" t="s">
        <v>35</v>
      </c>
      <c r="E86" s="30" t="s">
        <v>80</v>
      </c>
      <c r="F86" s="39" t="s">
        <v>300</v>
      </c>
      <c r="G86" s="40">
        <v>395</v>
      </c>
      <c r="H86" s="40">
        <v>395</v>
      </c>
      <c r="I86" s="29"/>
      <c r="J86" s="29"/>
      <c r="K86" s="29"/>
      <c r="L86" s="30">
        <v>1426</v>
      </c>
      <c r="M86" s="30">
        <v>4991</v>
      </c>
      <c r="N86" s="52">
        <v>44967</v>
      </c>
      <c r="O86" s="52">
        <v>45280</v>
      </c>
      <c r="P86" s="28" t="s">
        <v>301</v>
      </c>
      <c r="Q86" s="38" t="s">
        <v>80</v>
      </c>
      <c r="R86" s="38" t="s">
        <v>44</v>
      </c>
      <c r="S86" s="58">
        <v>5500001704200390</v>
      </c>
    </row>
    <row r="87" spans="1:19" s="2" customFormat="1" ht="211.5" customHeight="1">
      <c r="A87" s="30">
        <v>15</v>
      </c>
      <c r="B87" s="38" t="s">
        <v>302</v>
      </c>
      <c r="C87" s="30" t="s">
        <v>234</v>
      </c>
      <c r="D87" s="30" t="s">
        <v>35</v>
      </c>
      <c r="E87" s="30" t="s">
        <v>98</v>
      </c>
      <c r="F87" s="39" t="s">
        <v>303</v>
      </c>
      <c r="G87" s="40">
        <v>398</v>
      </c>
      <c r="H87" s="40">
        <v>398</v>
      </c>
      <c r="I87" s="29"/>
      <c r="J87" s="29"/>
      <c r="K87" s="29"/>
      <c r="L87" s="30">
        <v>6</v>
      </c>
      <c r="M87" s="30">
        <v>20</v>
      </c>
      <c r="N87" s="52">
        <v>44967</v>
      </c>
      <c r="O87" s="52">
        <v>45280</v>
      </c>
      <c r="P87" s="28" t="s">
        <v>304</v>
      </c>
      <c r="Q87" s="81" t="s">
        <v>98</v>
      </c>
      <c r="R87" s="38" t="s">
        <v>44</v>
      </c>
      <c r="S87" s="58">
        <v>5500001704207070</v>
      </c>
    </row>
    <row r="88" spans="1:19" s="2" customFormat="1" ht="406.5" customHeight="1">
      <c r="A88" s="30">
        <v>16</v>
      </c>
      <c r="B88" s="30" t="s">
        <v>305</v>
      </c>
      <c r="C88" s="30" t="s">
        <v>234</v>
      </c>
      <c r="D88" s="30" t="s">
        <v>35</v>
      </c>
      <c r="E88" s="30" t="s">
        <v>85</v>
      </c>
      <c r="F88" s="60" t="s">
        <v>306</v>
      </c>
      <c r="G88" s="29">
        <v>300</v>
      </c>
      <c r="H88" s="29">
        <v>300</v>
      </c>
      <c r="I88" s="29"/>
      <c r="J88" s="29"/>
      <c r="K88" s="29"/>
      <c r="L88" s="30">
        <v>11</v>
      </c>
      <c r="M88" s="30">
        <v>42</v>
      </c>
      <c r="N88" s="52">
        <v>44967</v>
      </c>
      <c r="O88" s="52">
        <v>45280</v>
      </c>
      <c r="P88" s="60" t="s">
        <v>307</v>
      </c>
      <c r="Q88" s="81" t="s">
        <v>85</v>
      </c>
      <c r="R88" s="38" t="s">
        <v>44</v>
      </c>
      <c r="S88" s="58">
        <v>5500001704209600</v>
      </c>
    </row>
    <row r="89" spans="1:19" s="2" customFormat="1" ht="243.75" customHeight="1">
      <c r="A89" s="30">
        <v>17</v>
      </c>
      <c r="B89" s="30" t="s">
        <v>308</v>
      </c>
      <c r="C89" s="30" t="s">
        <v>234</v>
      </c>
      <c r="D89" s="30" t="s">
        <v>35</v>
      </c>
      <c r="E89" s="30" t="s">
        <v>104</v>
      </c>
      <c r="F89" s="28" t="s">
        <v>309</v>
      </c>
      <c r="G89" s="29">
        <v>397</v>
      </c>
      <c r="H89" s="29">
        <v>397</v>
      </c>
      <c r="I89" s="29"/>
      <c r="J89" s="29"/>
      <c r="K89" s="29"/>
      <c r="L89" s="30">
        <v>902</v>
      </c>
      <c r="M89" s="30">
        <v>3157</v>
      </c>
      <c r="N89" s="52">
        <v>44967</v>
      </c>
      <c r="O89" s="52">
        <v>45280</v>
      </c>
      <c r="P89" s="28" t="s">
        <v>310</v>
      </c>
      <c r="Q89" s="30" t="s">
        <v>104</v>
      </c>
      <c r="R89" s="30" t="s">
        <v>44</v>
      </c>
      <c r="S89" s="58">
        <v>5500001704211420</v>
      </c>
    </row>
    <row r="90" spans="1:19" s="2" customFormat="1" ht="169.5" customHeight="1">
      <c r="A90" s="30">
        <v>18</v>
      </c>
      <c r="B90" s="30" t="s">
        <v>311</v>
      </c>
      <c r="C90" s="30" t="s">
        <v>234</v>
      </c>
      <c r="D90" s="30" t="s">
        <v>35</v>
      </c>
      <c r="E90" s="30" t="s">
        <v>146</v>
      </c>
      <c r="F90" s="28" t="s">
        <v>312</v>
      </c>
      <c r="G90" s="29">
        <v>391</v>
      </c>
      <c r="H90" s="29">
        <v>391</v>
      </c>
      <c r="I90" s="29"/>
      <c r="J90" s="29"/>
      <c r="K90" s="29"/>
      <c r="L90" s="30">
        <v>103</v>
      </c>
      <c r="M90" s="30">
        <v>360</v>
      </c>
      <c r="N90" s="52">
        <v>44967</v>
      </c>
      <c r="O90" s="52">
        <v>45280</v>
      </c>
      <c r="P90" s="28" t="s">
        <v>313</v>
      </c>
      <c r="Q90" s="81" t="s">
        <v>146</v>
      </c>
      <c r="R90" s="38" t="s">
        <v>44</v>
      </c>
      <c r="S90" s="58">
        <v>5500001704214470</v>
      </c>
    </row>
    <row r="91" spans="1:19" s="2" customFormat="1" ht="75" customHeight="1">
      <c r="A91" s="30">
        <v>19</v>
      </c>
      <c r="B91" s="30" t="s">
        <v>314</v>
      </c>
      <c r="C91" s="30" t="s">
        <v>234</v>
      </c>
      <c r="D91" s="30" t="s">
        <v>35</v>
      </c>
      <c r="E91" s="30" t="s">
        <v>315</v>
      </c>
      <c r="F91" s="28" t="s">
        <v>316</v>
      </c>
      <c r="G91" s="29">
        <v>300</v>
      </c>
      <c r="H91" s="29">
        <v>300</v>
      </c>
      <c r="I91" s="29"/>
      <c r="J91" s="29"/>
      <c r="K91" s="29"/>
      <c r="L91" s="30">
        <v>461</v>
      </c>
      <c r="M91" s="30">
        <v>1613</v>
      </c>
      <c r="N91" s="52">
        <v>44967</v>
      </c>
      <c r="O91" s="52">
        <v>45280</v>
      </c>
      <c r="P91" s="28" t="s">
        <v>317</v>
      </c>
      <c r="Q91" s="38" t="s">
        <v>80</v>
      </c>
      <c r="R91" s="38" t="s">
        <v>119</v>
      </c>
      <c r="S91" s="58">
        <v>5500001704218240</v>
      </c>
    </row>
    <row r="92" spans="1:19" s="2" customFormat="1" ht="18" customHeight="1">
      <c r="A92" s="24" t="s">
        <v>318</v>
      </c>
      <c r="B92" s="24" t="s">
        <v>319</v>
      </c>
      <c r="C92" s="24"/>
      <c r="D92" s="24"/>
      <c r="E92" s="24"/>
      <c r="F92" s="28"/>
      <c r="G92" s="29">
        <f aca="true" t="shared" si="5" ref="G92:K92">SUM(G93:G108)</f>
        <v>4387.8</v>
      </c>
      <c r="H92" s="29">
        <f t="shared" si="5"/>
        <v>1150.96</v>
      </c>
      <c r="I92" s="29">
        <f t="shared" si="5"/>
        <v>3236.84</v>
      </c>
      <c r="J92" s="29">
        <f t="shared" si="5"/>
        <v>0</v>
      </c>
      <c r="K92" s="29">
        <f t="shared" si="5"/>
        <v>0</v>
      </c>
      <c r="L92" s="30"/>
      <c r="M92" s="30"/>
      <c r="N92" s="30"/>
      <c r="O92" s="30"/>
      <c r="P92" s="28"/>
      <c r="Q92" s="30"/>
      <c r="R92" s="30"/>
      <c r="S92" s="30"/>
    </row>
    <row r="93" spans="1:19" s="2" customFormat="1" ht="85.5" customHeight="1">
      <c r="A93" s="30">
        <v>1</v>
      </c>
      <c r="B93" s="38" t="s">
        <v>320</v>
      </c>
      <c r="C93" s="30" t="s">
        <v>234</v>
      </c>
      <c r="D93" s="30" t="s">
        <v>35</v>
      </c>
      <c r="E93" s="30" t="s">
        <v>321</v>
      </c>
      <c r="F93" s="39" t="s">
        <v>322</v>
      </c>
      <c r="G93" s="40">
        <v>56.8</v>
      </c>
      <c r="H93" s="40">
        <v>56.8</v>
      </c>
      <c r="I93" s="29"/>
      <c r="J93" s="29"/>
      <c r="K93" s="29"/>
      <c r="L93" s="30">
        <v>86</v>
      </c>
      <c r="M93" s="30">
        <v>308</v>
      </c>
      <c r="N93" s="52">
        <v>44967</v>
      </c>
      <c r="O93" s="52">
        <v>45280</v>
      </c>
      <c r="P93" s="73" t="s">
        <v>323</v>
      </c>
      <c r="Q93" s="38" t="s">
        <v>43</v>
      </c>
      <c r="R93" s="38" t="s">
        <v>33</v>
      </c>
      <c r="S93" s="58">
        <v>5500001704020860</v>
      </c>
    </row>
    <row r="94" spans="1:19" s="2" customFormat="1" ht="85.5" customHeight="1">
      <c r="A94" s="30">
        <v>2</v>
      </c>
      <c r="B94" s="38" t="s">
        <v>324</v>
      </c>
      <c r="C94" s="30" t="s">
        <v>234</v>
      </c>
      <c r="D94" s="30" t="s">
        <v>35</v>
      </c>
      <c r="E94" s="30" t="s">
        <v>325</v>
      </c>
      <c r="F94" s="39" t="s">
        <v>326</v>
      </c>
      <c r="G94" s="40">
        <v>83.5</v>
      </c>
      <c r="H94" s="40">
        <v>83.5</v>
      </c>
      <c r="I94" s="29"/>
      <c r="J94" s="29"/>
      <c r="K94" s="29"/>
      <c r="L94" s="30">
        <v>67</v>
      </c>
      <c r="M94" s="30">
        <v>234</v>
      </c>
      <c r="N94" s="52">
        <v>44967</v>
      </c>
      <c r="O94" s="52">
        <v>45280</v>
      </c>
      <c r="P94" s="73" t="s">
        <v>327</v>
      </c>
      <c r="Q94" s="38" t="s">
        <v>43</v>
      </c>
      <c r="R94" s="38" t="s">
        <v>33</v>
      </c>
      <c r="S94" s="58">
        <v>5500001704021950</v>
      </c>
    </row>
    <row r="95" spans="1:19" s="2" customFormat="1" ht="135" customHeight="1">
      <c r="A95" s="30">
        <v>3</v>
      </c>
      <c r="B95" s="38" t="s">
        <v>328</v>
      </c>
      <c r="C95" s="30" t="s">
        <v>234</v>
      </c>
      <c r="D95" s="30" t="s">
        <v>35</v>
      </c>
      <c r="E95" s="30" t="s">
        <v>329</v>
      </c>
      <c r="F95" s="39" t="s">
        <v>330</v>
      </c>
      <c r="G95" s="40">
        <v>30</v>
      </c>
      <c r="H95" s="40">
        <v>30</v>
      </c>
      <c r="I95" s="29"/>
      <c r="J95" s="29"/>
      <c r="K95" s="29"/>
      <c r="L95" s="30">
        <v>194</v>
      </c>
      <c r="M95" s="30">
        <v>678</v>
      </c>
      <c r="N95" s="52">
        <v>44967</v>
      </c>
      <c r="O95" s="52">
        <v>45280</v>
      </c>
      <c r="P95" s="73" t="s">
        <v>331</v>
      </c>
      <c r="Q95" s="38" t="s">
        <v>85</v>
      </c>
      <c r="R95" s="38" t="s">
        <v>33</v>
      </c>
      <c r="S95" s="58">
        <v>5500001704023100</v>
      </c>
    </row>
    <row r="96" spans="1:19" s="2" customFormat="1" ht="96.75" customHeight="1">
      <c r="A96" s="30">
        <v>4</v>
      </c>
      <c r="B96" s="38" t="s">
        <v>332</v>
      </c>
      <c r="C96" s="30" t="s">
        <v>234</v>
      </c>
      <c r="D96" s="30" t="s">
        <v>35</v>
      </c>
      <c r="E96" s="30" t="s">
        <v>333</v>
      </c>
      <c r="F96" s="39" t="s">
        <v>334</v>
      </c>
      <c r="G96" s="40">
        <v>11.37</v>
      </c>
      <c r="H96" s="40">
        <v>11.37</v>
      </c>
      <c r="I96" s="29"/>
      <c r="J96" s="29"/>
      <c r="K96" s="29"/>
      <c r="L96" s="30">
        <v>54</v>
      </c>
      <c r="M96" s="30">
        <v>189</v>
      </c>
      <c r="N96" s="52">
        <v>44967</v>
      </c>
      <c r="O96" s="52">
        <v>45280</v>
      </c>
      <c r="P96" s="73" t="s">
        <v>335</v>
      </c>
      <c r="Q96" s="38" t="s">
        <v>80</v>
      </c>
      <c r="R96" s="38" t="s">
        <v>33</v>
      </c>
      <c r="S96" s="58">
        <v>5500001704023900</v>
      </c>
    </row>
    <row r="97" spans="1:19" s="2" customFormat="1" ht="102.75" customHeight="1">
      <c r="A97" s="30">
        <v>5</v>
      </c>
      <c r="B97" s="38" t="s">
        <v>336</v>
      </c>
      <c r="C97" s="30" t="s">
        <v>234</v>
      </c>
      <c r="D97" s="30" t="s">
        <v>35</v>
      </c>
      <c r="E97" s="30" t="s">
        <v>337</v>
      </c>
      <c r="F97" s="39" t="s">
        <v>338</v>
      </c>
      <c r="G97" s="40">
        <v>390</v>
      </c>
      <c r="H97" s="40">
        <v>390</v>
      </c>
      <c r="I97" s="29"/>
      <c r="J97" s="29"/>
      <c r="K97" s="29"/>
      <c r="L97" s="30">
        <v>203</v>
      </c>
      <c r="M97" s="30">
        <v>710</v>
      </c>
      <c r="N97" s="52">
        <v>44967</v>
      </c>
      <c r="O97" s="52">
        <v>45280</v>
      </c>
      <c r="P97" s="73" t="s">
        <v>339</v>
      </c>
      <c r="Q97" s="38" t="s">
        <v>63</v>
      </c>
      <c r="R97" s="38" t="s">
        <v>340</v>
      </c>
      <c r="S97" s="58">
        <v>5500001704024790</v>
      </c>
    </row>
    <row r="98" spans="1:19" s="2" customFormat="1" ht="85.5" customHeight="1">
      <c r="A98" s="30">
        <v>6</v>
      </c>
      <c r="B98" s="38" t="s">
        <v>341</v>
      </c>
      <c r="C98" s="30" t="s">
        <v>234</v>
      </c>
      <c r="D98" s="30" t="s">
        <v>35</v>
      </c>
      <c r="E98" s="30" t="s">
        <v>342</v>
      </c>
      <c r="F98" s="39" t="s">
        <v>343</v>
      </c>
      <c r="G98" s="40">
        <v>190.4</v>
      </c>
      <c r="H98" s="40">
        <v>190.4</v>
      </c>
      <c r="I98" s="29"/>
      <c r="J98" s="29"/>
      <c r="K98" s="29"/>
      <c r="L98" s="30">
        <v>242</v>
      </c>
      <c r="M98" s="30">
        <v>784</v>
      </c>
      <c r="N98" s="52">
        <v>44967</v>
      </c>
      <c r="O98" s="52">
        <v>45280</v>
      </c>
      <c r="P98" s="73" t="s">
        <v>344</v>
      </c>
      <c r="Q98" s="38" t="s">
        <v>132</v>
      </c>
      <c r="R98" s="38" t="s">
        <v>33</v>
      </c>
      <c r="S98" s="58">
        <v>5500001704026520</v>
      </c>
    </row>
    <row r="99" spans="1:19" s="2" customFormat="1" ht="105" customHeight="1">
      <c r="A99" s="30">
        <v>7</v>
      </c>
      <c r="B99" s="38" t="s">
        <v>345</v>
      </c>
      <c r="C99" s="30" t="s">
        <v>234</v>
      </c>
      <c r="D99" s="30" t="s">
        <v>35</v>
      </c>
      <c r="E99" s="30" t="s">
        <v>346</v>
      </c>
      <c r="F99" s="39" t="s">
        <v>347</v>
      </c>
      <c r="G99" s="40">
        <v>69.12</v>
      </c>
      <c r="H99" s="40">
        <v>69.12</v>
      </c>
      <c r="I99" s="29"/>
      <c r="J99" s="29"/>
      <c r="K99" s="29"/>
      <c r="L99" s="30">
        <v>38</v>
      </c>
      <c r="M99" s="30">
        <v>133</v>
      </c>
      <c r="N99" s="52">
        <v>44967</v>
      </c>
      <c r="O99" s="52">
        <v>45280</v>
      </c>
      <c r="P99" s="73" t="s">
        <v>348</v>
      </c>
      <c r="Q99" s="38" t="s">
        <v>104</v>
      </c>
      <c r="R99" s="38" t="s">
        <v>33</v>
      </c>
      <c r="S99" s="58">
        <v>5500001704136090</v>
      </c>
    </row>
    <row r="100" spans="1:19" s="2" customFormat="1" ht="85.5" customHeight="1">
      <c r="A100" s="30">
        <v>8</v>
      </c>
      <c r="B100" s="38" t="s">
        <v>349</v>
      </c>
      <c r="C100" s="30" t="s">
        <v>234</v>
      </c>
      <c r="D100" s="30" t="s">
        <v>35</v>
      </c>
      <c r="E100" s="30" t="s">
        <v>350</v>
      </c>
      <c r="F100" s="39" t="s">
        <v>351</v>
      </c>
      <c r="G100" s="40">
        <v>10.81</v>
      </c>
      <c r="H100" s="40">
        <v>10.81</v>
      </c>
      <c r="I100" s="29"/>
      <c r="J100" s="29"/>
      <c r="K100" s="29"/>
      <c r="L100" s="30">
        <v>43</v>
      </c>
      <c r="M100" s="30">
        <v>150</v>
      </c>
      <c r="N100" s="52">
        <v>44967</v>
      </c>
      <c r="O100" s="52">
        <v>45280</v>
      </c>
      <c r="P100" s="73" t="s">
        <v>352</v>
      </c>
      <c r="Q100" s="38" t="s">
        <v>104</v>
      </c>
      <c r="R100" s="38" t="s">
        <v>33</v>
      </c>
      <c r="S100" s="58">
        <v>5500001620862500</v>
      </c>
    </row>
    <row r="101" spans="1:19" s="2" customFormat="1" ht="105.75" customHeight="1">
      <c r="A101" s="30">
        <v>9</v>
      </c>
      <c r="B101" s="38" t="s">
        <v>353</v>
      </c>
      <c r="C101" s="30" t="s">
        <v>234</v>
      </c>
      <c r="D101" s="30" t="s">
        <v>35</v>
      </c>
      <c r="E101" s="61" t="s">
        <v>354</v>
      </c>
      <c r="F101" s="39" t="s">
        <v>355</v>
      </c>
      <c r="G101" s="40">
        <v>58.96</v>
      </c>
      <c r="H101" s="40">
        <v>58.96</v>
      </c>
      <c r="I101" s="29"/>
      <c r="J101" s="29"/>
      <c r="K101" s="29"/>
      <c r="L101" s="30">
        <v>55</v>
      </c>
      <c r="M101" s="30">
        <v>192</v>
      </c>
      <c r="N101" s="52">
        <v>44967</v>
      </c>
      <c r="O101" s="52">
        <v>45280</v>
      </c>
      <c r="P101" s="73" t="s">
        <v>356</v>
      </c>
      <c r="Q101" s="38" t="s">
        <v>49</v>
      </c>
      <c r="R101" s="38" t="s">
        <v>33</v>
      </c>
      <c r="S101" s="58">
        <v>5500001704142180</v>
      </c>
    </row>
    <row r="102" spans="1:19" s="2" customFormat="1" ht="105" customHeight="1">
      <c r="A102" s="30">
        <v>10</v>
      </c>
      <c r="B102" s="38" t="s">
        <v>357</v>
      </c>
      <c r="C102" s="30" t="s">
        <v>234</v>
      </c>
      <c r="D102" s="30" t="s">
        <v>35</v>
      </c>
      <c r="E102" s="62" t="s">
        <v>358</v>
      </c>
      <c r="F102" s="39" t="s">
        <v>359</v>
      </c>
      <c r="G102" s="40">
        <v>90</v>
      </c>
      <c r="H102" s="40">
        <v>90</v>
      </c>
      <c r="I102" s="74"/>
      <c r="J102" s="74"/>
      <c r="K102" s="29"/>
      <c r="L102" s="30">
        <v>47</v>
      </c>
      <c r="M102" s="30">
        <v>164</v>
      </c>
      <c r="N102" s="52">
        <v>44967</v>
      </c>
      <c r="O102" s="52">
        <v>45280</v>
      </c>
      <c r="P102" s="73" t="s">
        <v>360</v>
      </c>
      <c r="Q102" s="38" t="s">
        <v>49</v>
      </c>
      <c r="R102" s="38" t="s">
        <v>33</v>
      </c>
      <c r="S102" s="58">
        <v>5500001704152230</v>
      </c>
    </row>
    <row r="103" spans="1:19" s="2" customFormat="1" ht="85.5" customHeight="1">
      <c r="A103" s="30">
        <v>11</v>
      </c>
      <c r="B103" s="31" t="s">
        <v>361</v>
      </c>
      <c r="C103" s="30" t="s">
        <v>234</v>
      </c>
      <c r="D103" s="30" t="s">
        <v>35</v>
      </c>
      <c r="E103" s="62" t="s">
        <v>104</v>
      </c>
      <c r="F103" s="32" t="s">
        <v>362</v>
      </c>
      <c r="G103" s="35">
        <v>570</v>
      </c>
      <c r="H103" s="29"/>
      <c r="I103" s="35">
        <v>570</v>
      </c>
      <c r="J103" s="74"/>
      <c r="K103" s="29"/>
      <c r="L103" s="30">
        <v>78</v>
      </c>
      <c r="M103" s="30">
        <v>198</v>
      </c>
      <c r="N103" s="52">
        <v>44967</v>
      </c>
      <c r="O103" s="52">
        <v>45280</v>
      </c>
      <c r="P103" s="73" t="s">
        <v>363</v>
      </c>
      <c r="Q103" s="62" t="s">
        <v>104</v>
      </c>
      <c r="R103" s="80" t="s">
        <v>364</v>
      </c>
      <c r="S103" s="82">
        <v>5500001721244050</v>
      </c>
    </row>
    <row r="104" spans="1:19" s="2" customFormat="1" ht="85.5" customHeight="1">
      <c r="A104" s="30">
        <v>12</v>
      </c>
      <c r="B104" s="31" t="s">
        <v>365</v>
      </c>
      <c r="C104" s="30" t="s">
        <v>234</v>
      </c>
      <c r="D104" s="30" t="s">
        <v>35</v>
      </c>
      <c r="E104" s="62" t="s">
        <v>104</v>
      </c>
      <c r="F104" s="32" t="s">
        <v>366</v>
      </c>
      <c r="G104" s="35">
        <v>1710</v>
      </c>
      <c r="H104" s="29"/>
      <c r="I104" s="35">
        <v>1710</v>
      </c>
      <c r="J104" s="74"/>
      <c r="K104" s="29"/>
      <c r="L104" s="30">
        <v>121</v>
      </c>
      <c r="M104" s="30">
        <v>354</v>
      </c>
      <c r="N104" s="52">
        <v>44967</v>
      </c>
      <c r="O104" s="52">
        <v>45280</v>
      </c>
      <c r="P104" s="73" t="s">
        <v>367</v>
      </c>
      <c r="Q104" s="62" t="s">
        <v>104</v>
      </c>
      <c r="R104" s="80" t="s">
        <v>364</v>
      </c>
      <c r="S104" s="82">
        <v>5500001721246200</v>
      </c>
    </row>
    <row r="105" spans="1:19" s="2" customFormat="1" ht="85.5" customHeight="1">
      <c r="A105" s="30">
        <v>13</v>
      </c>
      <c r="B105" s="31" t="s">
        <v>368</v>
      </c>
      <c r="C105" s="30" t="s">
        <v>234</v>
      </c>
      <c r="D105" s="30" t="s">
        <v>35</v>
      </c>
      <c r="E105" s="62" t="s">
        <v>104</v>
      </c>
      <c r="F105" s="32" t="s">
        <v>362</v>
      </c>
      <c r="G105" s="35">
        <v>570</v>
      </c>
      <c r="H105" s="29"/>
      <c r="I105" s="35">
        <v>570</v>
      </c>
      <c r="J105" s="74"/>
      <c r="K105" s="29"/>
      <c r="L105" s="30">
        <v>63</v>
      </c>
      <c r="M105" s="30">
        <v>187</v>
      </c>
      <c r="N105" s="52">
        <v>44967</v>
      </c>
      <c r="O105" s="52">
        <v>45280</v>
      </c>
      <c r="P105" s="73" t="s">
        <v>369</v>
      </c>
      <c r="Q105" s="62" t="s">
        <v>104</v>
      </c>
      <c r="R105" s="80" t="s">
        <v>364</v>
      </c>
      <c r="S105" s="82">
        <v>5500001721252150</v>
      </c>
    </row>
    <row r="106" spans="1:19" s="2" customFormat="1" ht="85.5" customHeight="1">
      <c r="A106" s="30">
        <v>14</v>
      </c>
      <c r="B106" s="31" t="s">
        <v>370</v>
      </c>
      <c r="C106" s="30" t="s">
        <v>234</v>
      </c>
      <c r="D106" s="30" t="s">
        <v>35</v>
      </c>
      <c r="E106" s="62" t="s">
        <v>69</v>
      </c>
      <c r="F106" s="32" t="s">
        <v>371</v>
      </c>
      <c r="G106" s="35">
        <v>386.84</v>
      </c>
      <c r="H106" s="29"/>
      <c r="I106" s="35">
        <v>386.84</v>
      </c>
      <c r="J106" s="74"/>
      <c r="K106" s="29"/>
      <c r="L106" s="30">
        <v>21</v>
      </c>
      <c r="M106" s="30">
        <v>64</v>
      </c>
      <c r="N106" s="52">
        <v>44967</v>
      </c>
      <c r="O106" s="52">
        <v>45280</v>
      </c>
      <c r="P106" s="73" t="s">
        <v>372</v>
      </c>
      <c r="Q106" s="62" t="s">
        <v>69</v>
      </c>
      <c r="R106" s="80" t="s">
        <v>364</v>
      </c>
      <c r="S106" s="82">
        <v>5500001721255320</v>
      </c>
    </row>
    <row r="107" spans="1:19" s="2" customFormat="1" ht="105" customHeight="1">
      <c r="A107" s="30">
        <v>15</v>
      </c>
      <c r="B107" s="38" t="s">
        <v>373</v>
      </c>
      <c r="C107" s="30" t="s">
        <v>234</v>
      </c>
      <c r="D107" s="30" t="s">
        <v>35</v>
      </c>
      <c r="E107" s="62" t="s">
        <v>98</v>
      </c>
      <c r="F107" s="39" t="s">
        <v>374</v>
      </c>
      <c r="G107" s="40">
        <v>60</v>
      </c>
      <c r="H107" s="40">
        <v>60</v>
      </c>
      <c r="I107" s="29"/>
      <c r="J107" s="29"/>
      <c r="K107" s="29"/>
      <c r="L107" s="30">
        <v>320</v>
      </c>
      <c r="M107" s="30">
        <v>1120</v>
      </c>
      <c r="N107" s="52">
        <v>44967</v>
      </c>
      <c r="O107" s="52">
        <v>45280</v>
      </c>
      <c r="P107" s="73" t="s">
        <v>375</v>
      </c>
      <c r="Q107" s="38" t="s">
        <v>98</v>
      </c>
      <c r="R107" s="38" t="s">
        <v>33</v>
      </c>
      <c r="S107" s="58">
        <v>5500001623508700</v>
      </c>
    </row>
    <row r="108" spans="1:19" s="2" customFormat="1" ht="85.5" customHeight="1">
      <c r="A108" s="30">
        <v>16</v>
      </c>
      <c r="B108" s="63" t="s">
        <v>376</v>
      </c>
      <c r="C108" s="30" t="s">
        <v>234</v>
      </c>
      <c r="D108" s="30" t="s">
        <v>35</v>
      </c>
      <c r="E108" s="30" t="s">
        <v>377</v>
      </c>
      <c r="F108" s="64" t="s">
        <v>378</v>
      </c>
      <c r="G108" s="65">
        <v>100</v>
      </c>
      <c r="H108" s="65">
        <v>100</v>
      </c>
      <c r="I108" s="29"/>
      <c r="J108" s="29"/>
      <c r="K108" s="29"/>
      <c r="L108" s="30">
        <v>304</v>
      </c>
      <c r="M108" s="30">
        <v>1064</v>
      </c>
      <c r="N108" s="52">
        <v>44967</v>
      </c>
      <c r="O108" s="52">
        <v>45280</v>
      </c>
      <c r="P108" s="73" t="s">
        <v>379</v>
      </c>
      <c r="Q108" s="38" t="s">
        <v>69</v>
      </c>
      <c r="R108" s="38" t="s">
        <v>107</v>
      </c>
      <c r="S108" s="58">
        <v>5500001704221390</v>
      </c>
    </row>
    <row r="109" spans="1:19" s="2" customFormat="1" ht="12">
      <c r="A109" s="24" t="s">
        <v>380</v>
      </c>
      <c r="B109" s="24" t="s">
        <v>381</v>
      </c>
      <c r="C109" s="24"/>
      <c r="D109" s="24"/>
      <c r="E109" s="24"/>
      <c r="F109" s="28"/>
      <c r="G109" s="29">
        <f>SUM(G110:G110)</f>
        <v>0</v>
      </c>
      <c r="H109" s="35"/>
      <c r="I109" s="29"/>
      <c r="J109" s="29"/>
      <c r="K109" s="29"/>
      <c r="L109" s="30">
        <f>SUM(L110:L110)</f>
        <v>0</v>
      </c>
      <c r="M109" s="30">
        <f>SUM(M110:M110)</f>
        <v>0</v>
      </c>
      <c r="N109" s="30"/>
      <c r="O109" s="30"/>
      <c r="P109" s="28"/>
      <c r="Q109" s="30"/>
      <c r="R109" s="30"/>
      <c r="S109" s="30"/>
    </row>
    <row r="110" spans="1:19" s="2" customFormat="1" ht="18" customHeight="1">
      <c r="A110" s="24"/>
      <c r="B110" s="30" t="s">
        <v>226</v>
      </c>
      <c r="C110" s="24"/>
      <c r="D110" s="30"/>
      <c r="E110" s="24"/>
      <c r="F110" s="28"/>
      <c r="G110" s="29"/>
      <c r="H110" s="66"/>
      <c r="I110" s="29"/>
      <c r="J110" s="29"/>
      <c r="K110" s="29"/>
      <c r="L110" s="30"/>
      <c r="M110" s="30"/>
      <c r="N110" s="30"/>
      <c r="O110" s="30"/>
      <c r="P110" s="28"/>
      <c r="Q110" s="30"/>
      <c r="R110" s="30"/>
      <c r="S110" s="30"/>
    </row>
    <row r="111" spans="1:19" s="2" customFormat="1" ht="22.5" customHeight="1">
      <c r="A111" s="24" t="s">
        <v>382</v>
      </c>
      <c r="B111" s="24" t="s">
        <v>383</v>
      </c>
      <c r="C111" s="24"/>
      <c r="D111" s="24"/>
      <c r="E111" s="24"/>
      <c r="F111" s="28"/>
      <c r="G111" s="29"/>
      <c r="H111" s="35"/>
      <c r="I111" s="29"/>
      <c r="J111" s="29"/>
      <c r="K111" s="29"/>
      <c r="L111" s="30"/>
      <c r="M111" s="30"/>
      <c r="N111" s="30"/>
      <c r="O111" s="30"/>
      <c r="P111" s="28"/>
      <c r="Q111" s="30"/>
      <c r="R111" s="30"/>
      <c r="S111" s="30"/>
    </row>
    <row r="112" spans="1:19" s="2" customFormat="1" ht="18" customHeight="1">
      <c r="A112" s="24"/>
      <c r="B112" s="30" t="s">
        <v>226</v>
      </c>
      <c r="C112" s="24"/>
      <c r="D112" s="30"/>
      <c r="E112" s="24"/>
      <c r="F112" s="28"/>
      <c r="G112" s="29"/>
      <c r="H112" s="29"/>
      <c r="I112" s="29"/>
      <c r="J112" s="29"/>
      <c r="K112" s="29"/>
      <c r="L112" s="30"/>
      <c r="M112" s="30"/>
      <c r="N112" s="30"/>
      <c r="O112" s="30"/>
      <c r="P112" s="28"/>
      <c r="Q112" s="30"/>
      <c r="R112" s="30"/>
      <c r="S112" s="30"/>
    </row>
    <row r="113" spans="1:19" s="2" customFormat="1" ht="18" customHeight="1">
      <c r="A113" s="24" t="s">
        <v>384</v>
      </c>
      <c r="B113" s="24" t="s">
        <v>385</v>
      </c>
      <c r="C113" s="24"/>
      <c r="D113" s="24"/>
      <c r="E113" s="30"/>
      <c r="F113" s="28"/>
      <c r="G113" s="29">
        <f aca="true" t="shared" si="6" ref="G113:K113">SUM(G114:G131)</f>
        <v>2142.889</v>
      </c>
      <c r="H113" s="29">
        <f t="shared" si="6"/>
        <v>1559.489</v>
      </c>
      <c r="I113" s="29">
        <f t="shared" si="6"/>
        <v>337.64</v>
      </c>
      <c r="J113" s="29">
        <f t="shared" si="6"/>
        <v>245.76</v>
      </c>
      <c r="K113" s="29">
        <f t="shared" si="6"/>
        <v>0</v>
      </c>
      <c r="L113" s="30"/>
      <c r="M113" s="30"/>
      <c r="N113" s="30"/>
      <c r="O113" s="30"/>
      <c r="P113" s="28"/>
      <c r="Q113" s="30"/>
      <c r="R113" s="30"/>
      <c r="S113" s="30"/>
    </row>
    <row r="114" spans="1:19" s="2" customFormat="1" ht="55.5" customHeight="1">
      <c r="A114" s="24">
        <v>1</v>
      </c>
      <c r="B114" s="31" t="s">
        <v>386</v>
      </c>
      <c r="C114" s="30" t="s">
        <v>234</v>
      </c>
      <c r="D114" s="30" t="s">
        <v>35</v>
      </c>
      <c r="E114" s="67" t="s">
        <v>387</v>
      </c>
      <c r="F114" s="32" t="s">
        <v>386</v>
      </c>
      <c r="G114" s="35">
        <v>53</v>
      </c>
      <c r="H114" s="35">
        <v>53</v>
      </c>
      <c r="I114" s="29"/>
      <c r="J114" s="29"/>
      <c r="K114" s="29"/>
      <c r="L114" s="30">
        <v>53</v>
      </c>
      <c r="M114" s="30">
        <v>254</v>
      </c>
      <c r="N114" s="75">
        <v>44990</v>
      </c>
      <c r="O114" s="75">
        <v>45107</v>
      </c>
      <c r="P114" s="28" t="s">
        <v>388</v>
      </c>
      <c r="Q114" s="34" t="s">
        <v>33</v>
      </c>
      <c r="R114" s="34" t="s">
        <v>33</v>
      </c>
      <c r="S114" s="58">
        <v>5500001734802990</v>
      </c>
    </row>
    <row r="115" spans="1:19" s="2" customFormat="1" ht="55.5" customHeight="1">
      <c r="A115" s="24">
        <v>2</v>
      </c>
      <c r="B115" s="31" t="s">
        <v>389</v>
      </c>
      <c r="C115" s="30" t="s">
        <v>234</v>
      </c>
      <c r="D115" s="30" t="s">
        <v>35</v>
      </c>
      <c r="E115" s="67" t="s">
        <v>387</v>
      </c>
      <c r="F115" s="32" t="s">
        <v>390</v>
      </c>
      <c r="G115" s="35">
        <v>20</v>
      </c>
      <c r="H115" s="35">
        <v>20</v>
      </c>
      <c r="I115" s="29"/>
      <c r="J115" s="29"/>
      <c r="K115" s="29"/>
      <c r="L115" s="30">
        <v>200</v>
      </c>
      <c r="M115" s="30">
        <v>200</v>
      </c>
      <c r="N115" s="75">
        <v>44990</v>
      </c>
      <c r="O115" s="75">
        <v>45107</v>
      </c>
      <c r="P115" s="28" t="s">
        <v>391</v>
      </c>
      <c r="Q115" s="34" t="s">
        <v>392</v>
      </c>
      <c r="R115" s="34" t="s">
        <v>392</v>
      </c>
      <c r="S115" s="58">
        <v>5500001734765830</v>
      </c>
    </row>
    <row r="116" spans="1:19" s="2" customFormat="1" ht="55.5" customHeight="1">
      <c r="A116" s="24">
        <v>3</v>
      </c>
      <c r="B116" s="31" t="s">
        <v>393</v>
      </c>
      <c r="C116" s="30" t="s">
        <v>234</v>
      </c>
      <c r="D116" s="30" t="s">
        <v>35</v>
      </c>
      <c r="E116" s="67" t="s">
        <v>387</v>
      </c>
      <c r="F116" s="32" t="s">
        <v>394</v>
      </c>
      <c r="G116" s="35">
        <v>19.43</v>
      </c>
      <c r="H116" s="35">
        <v>19.43</v>
      </c>
      <c r="I116" s="29"/>
      <c r="J116" s="29"/>
      <c r="K116" s="29"/>
      <c r="L116" s="30">
        <v>1394</v>
      </c>
      <c r="M116" s="30">
        <v>1394</v>
      </c>
      <c r="N116" s="75">
        <v>44990</v>
      </c>
      <c r="O116" s="75">
        <v>45107</v>
      </c>
      <c r="P116" s="28" t="s">
        <v>395</v>
      </c>
      <c r="Q116" s="34" t="s">
        <v>33</v>
      </c>
      <c r="R116" s="34" t="s">
        <v>33</v>
      </c>
      <c r="S116" s="58">
        <v>5500001734770130</v>
      </c>
    </row>
    <row r="117" spans="1:19" s="2" customFormat="1" ht="55.5" customHeight="1">
      <c r="A117" s="24">
        <v>4</v>
      </c>
      <c r="B117" s="31" t="s">
        <v>396</v>
      </c>
      <c r="C117" s="30" t="s">
        <v>234</v>
      </c>
      <c r="D117" s="30" t="s">
        <v>35</v>
      </c>
      <c r="E117" s="67" t="s">
        <v>387</v>
      </c>
      <c r="F117" s="32" t="s">
        <v>397</v>
      </c>
      <c r="G117" s="35">
        <v>195</v>
      </c>
      <c r="H117" s="35">
        <v>195</v>
      </c>
      <c r="I117" s="29"/>
      <c r="J117" s="29"/>
      <c r="K117" s="29"/>
      <c r="L117" s="30">
        <v>2151</v>
      </c>
      <c r="M117" s="30">
        <v>2151</v>
      </c>
      <c r="N117" s="75">
        <v>44990</v>
      </c>
      <c r="O117" s="75">
        <v>45107</v>
      </c>
      <c r="P117" s="28" t="s">
        <v>398</v>
      </c>
      <c r="Q117" s="34" t="s">
        <v>399</v>
      </c>
      <c r="R117" s="34" t="s">
        <v>399</v>
      </c>
      <c r="S117" s="58">
        <v>5500001721257310</v>
      </c>
    </row>
    <row r="118" spans="1:19" s="2" customFormat="1" ht="55.5" customHeight="1">
      <c r="A118" s="24">
        <v>5</v>
      </c>
      <c r="B118" s="31" t="s">
        <v>400</v>
      </c>
      <c r="C118" s="30" t="s">
        <v>234</v>
      </c>
      <c r="D118" s="30" t="s">
        <v>35</v>
      </c>
      <c r="E118" s="67" t="s">
        <v>387</v>
      </c>
      <c r="F118" s="32" t="s">
        <v>400</v>
      </c>
      <c r="G118" s="68">
        <v>22</v>
      </c>
      <c r="H118" s="29"/>
      <c r="I118" s="33">
        <v>22</v>
      </c>
      <c r="J118" s="29"/>
      <c r="K118" s="29"/>
      <c r="L118" s="30">
        <v>54</v>
      </c>
      <c r="M118" s="30">
        <v>151</v>
      </c>
      <c r="N118" s="75">
        <v>44990</v>
      </c>
      <c r="O118" s="75">
        <v>45107</v>
      </c>
      <c r="P118" s="28" t="s">
        <v>401</v>
      </c>
      <c r="Q118" s="31" t="s">
        <v>107</v>
      </c>
      <c r="R118" s="31" t="s">
        <v>107</v>
      </c>
      <c r="S118" s="58">
        <v>5500001721257310</v>
      </c>
    </row>
    <row r="119" spans="1:19" s="2" customFormat="1" ht="55.5" customHeight="1">
      <c r="A119" s="24">
        <v>6</v>
      </c>
      <c r="B119" s="31" t="s">
        <v>402</v>
      </c>
      <c r="C119" s="30" t="s">
        <v>234</v>
      </c>
      <c r="D119" s="30" t="s">
        <v>35</v>
      </c>
      <c r="E119" s="67" t="s">
        <v>387</v>
      </c>
      <c r="F119" s="32" t="s">
        <v>403</v>
      </c>
      <c r="G119" s="68">
        <v>6</v>
      </c>
      <c r="H119" s="29"/>
      <c r="I119" s="33">
        <v>6</v>
      </c>
      <c r="J119" s="29"/>
      <c r="K119" s="29"/>
      <c r="L119" s="30">
        <v>12</v>
      </c>
      <c r="M119" s="30">
        <v>39</v>
      </c>
      <c r="N119" s="75">
        <v>44990</v>
      </c>
      <c r="O119" s="75">
        <v>45107</v>
      </c>
      <c r="P119" s="28" t="s">
        <v>404</v>
      </c>
      <c r="Q119" s="31" t="s">
        <v>107</v>
      </c>
      <c r="R119" s="31" t="s">
        <v>107</v>
      </c>
      <c r="S119" s="58">
        <v>5500001721262170</v>
      </c>
    </row>
    <row r="120" spans="1:19" s="2" customFormat="1" ht="55.5" customHeight="1">
      <c r="A120" s="24">
        <v>7</v>
      </c>
      <c r="B120" s="69" t="s">
        <v>405</v>
      </c>
      <c r="C120" s="30" t="s">
        <v>234</v>
      </c>
      <c r="D120" s="30" t="s">
        <v>35</v>
      </c>
      <c r="E120" s="67" t="s">
        <v>387</v>
      </c>
      <c r="F120" s="70" t="s">
        <v>406</v>
      </c>
      <c r="G120" s="66">
        <v>4.48</v>
      </c>
      <c r="H120" s="29"/>
      <c r="I120" s="33">
        <v>4.48</v>
      </c>
      <c r="J120" s="29"/>
      <c r="K120" s="76">
        <v>0</v>
      </c>
      <c r="L120" s="30">
        <v>50</v>
      </c>
      <c r="M120" s="30">
        <v>140</v>
      </c>
      <c r="N120" s="75">
        <v>44990</v>
      </c>
      <c r="O120" s="75">
        <v>45107</v>
      </c>
      <c r="P120" s="28" t="s">
        <v>407</v>
      </c>
      <c r="Q120" s="34" t="s">
        <v>33</v>
      </c>
      <c r="R120" s="34" t="s">
        <v>33</v>
      </c>
      <c r="S120" s="58">
        <v>5500001729738050</v>
      </c>
    </row>
    <row r="121" spans="1:19" s="2" customFormat="1" ht="55.5" customHeight="1">
      <c r="A121" s="24">
        <v>8</v>
      </c>
      <c r="B121" s="69" t="s">
        <v>408</v>
      </c>
      <c r="C121" s="30" t="s">
        <v>234</v>
      </c>
      <c r="D121" s="30" t="s">
        <v>35</v>
      </c>
      <c r="E121" s="67" t="s">
        <v>387</v>
      </c>
      <c r="F121" s="70" t="s">
        <v>409</v>
      </c>
      <c r="G121" s="66">
        <v>120</v>
      </c>
      <c r="H121" s="29"/>
      <c r="I121" s="33"/>
      <c r="J121" s="76">
        <v>120</v>
      </c>
      <c r="K121" s="76"/>
      <c r="L121" s="30">
        <v>1200</v>
      </c>
      <c r="M121" s="30">
        <v>1200</v>
      </c>
      <c r="N121" s="75">
        <v>44990</v>
      </c>
      <c r="O121" s="75">
        <v>45107</v>
      </c>
      <c r="P121" s="28" t="s">
        <v>410</v>
      </c>
      <c r="Q121" s="34" t="s">
        <v>33</v>
      </c>
      <c r="R121" s="34" t="s">
        <v>33</v>
      </c>
      <c r="S121" s="58">
        <v>5500001729664410</v>
      </c>
    </row>
    <row r="122" spans="1:19" s="2" customFormat="1" ht="55.5" customHeight="1">
      <c r="A122" s="24">
        <v>9</v>
      </c>
      <c r="B122" s="69" t="s">
        <v>411</v>
      </c>
      <c r="C122" s="30" t="s">
        <v>234</v>
      </c>
      <c r="D122" s="30" t="s">
        <v>35</v>
      </c>
      <c r="E122" s="67" t="s">
        <v>43</v>
      </c>
      <c r="F122" s="70" t="s">
        <v>412</v>
      </c>
      <c r="G122" s="66">
        <v>40</v>
      </c>
      <c r="H122" s="29"/>
      <c r="I122" s="33"/>
      <c r="J122" s="76">
        <v>40</v>
      </c>
      <c r="K122" s="76"/>
      <c r="L122" s="30">
        <v>56</v>
      </c>
      <c r="M122" s="30">
        <v>241</v>
      </c>
      <c r="N122" s="75">
        <v>44990</v>
      </c>
      <c r="O122" s="75">
        <v>45107</v>
      </c>
      <c r="P122" s="28" t="s">
        <v>413</v>
      </c>
      <c r="Q122" s="34" t="s">
        <v>33</v>
      </c>
      <c r="R122" s="34" t="s">
        <v>33</v>
      </c>
      <c r="S122" s="58">
        <v>5500001729659910</v>
      </c>
    </row>
    <row r="123" spans="1:19" s="2" customFormat="1" ht="55.5" customHeight="1">
      <c r="A123" s="24">
        <v>10</v>
      </c>
      <c r="B123" s="69" t="s">
        <v>414</v>
      </c>
      <c r="C123" s="30" t="s">
        <v>234</v>
      </c>
      <c r="D123" s="30" t="s">
        <v>35</v>
      </c>
      <c r="E123" s="67" t="s">
        <v>58</v>
      </c>
      <c r="F123" s="70" t="s">
        <v>415</v>
      </c>
      <c r="G123" s="66">
        <v>67.4</v>
      </c>
      <c r="H123" s="29"/>
      <c r="I123" s="33"/>
      <c r="J123" s="76">
        <v>67.4</v>
      </c>
      <c r="K123" s="76"/>
      <c r="L123" s="30">
        <v>12</v>
      </c>
      <c r="M123" s="30">
        <v>54</v>
      </c>
      <c r="N123" s="75">
        <v>44990</v>
      </c>
      <c r="O123" s="75">
        <v>45107</v>
      </c>
      <c r="P123" s="28" t="s">
        <v>416</v>
      </c>
      <c r="Q123" s="34" t="s">
        <v>33</v>
      </c>
      <c r="R123" s="34" t="s">
        <v>33</v>
      </c>
      <c r="S123" s="58">
        <v>5500001729661780</v>
      </c>
    </row>
    <row r="124" spans="1:19" s="2" customFormat="1" ht="55.5" customHeight="1">
      <c r="A124" s="24">
        <v>11</v>
      </c>
      <c r="B124" s="69" t="s">
        <v>417</v>
      </c>
      <c r="C124" s="30" t="s">
        <v>234</v>
      </c>
      <c r="D124" s="30" t="s">
        <v>35</v>
      </c>
      <c r="E124" s="67" t="s">
        <v>69</v>
      </c>
      <c r="F124" s="70" t="s">
        <v>418</v>
      </c>
      <c r="G124" s="66">
        <v>198</v>
      </c>
      <c r="H124" s="29"/>
      <c r="I124" s="33">
        <v>198</v>
      </c>
      <c r="J124" s="76"/>
      <c r="K124" s="76">
        <v>0</v>
      </c>
      <c r="L124" s="30">
        <v>127</v>
      </c>
      <c r="M124" s="30">
        <v>587</v>
      </c>
      <c r="N124" s="75">
        <v>44990</v>
      </c>
      <c r="O124" s="75">
        <v>45107</v>
      </c>
      <c r="P124" s="28" t="s">
        <v>419</v>
      </c>
      <c r="Q124" s="34" t="s">
        <v>33</v>
      </c>
      <c r="R124" s="34" t="s">
        <v>33</v>
      </c>
      <c r="S124" s="58">
        <v>5500001729737060</v>
      </c>
    </row>
    <row r="125" spans="1:19" s="2" customFormat="1" ht="55.5" customHeight="1">
      <c r="A125" s="24">
        <v>12</v>
      </c>
      <c r="B125" s="69" t="s">
        <v>420</v>
      </c>
      <c r="C125" s="30" t="s">
        <v>234</v>
      </c>
      <c r="D125" s="30" t="s">
        <v>35</v>
      </c>
      <c r="E125" s="67" t="s">
        <v>43</v>
      </c>
      <c r="F125" s="70" t="s">
        <v>420</v>
      </c>
      <c r="G125" s="66">
        <v>1.02</v>
      </c>
      <c r="H125" s="66">
        <v>1.02</v>
      </c>
      <c r="I125" s="29"/>
      <c r="J125" s="76">
        <v>0</v>
      </c>
      <c r="K125" s="76">
        <v>0</v>
      </c>
      <c r="L125" s="30">
        <v>2</v>
      </c>
      <c r="M125" s="30">
        <v>9</v>
      </c>
      <c r="N125" s="75">
        <v>44990</v>
      </c>
      <c r="O125" s="75">
        <v>45107</v>
      </c>
      <c r="P125" s="28" t="s">
        <v>421</v>
      </c>
      <c r="Q125" s="34" t="s">
        <v>33</v>
      </c>
      <c r="R125" s="34" t="s">
        <v>33</v>
      </c>
      <c r="S125" s="58">
        <v>5500001704376390</v>
      </c>
    </row>
    <row r="126" spans="1:19" s="2" customFormat="1" ht="55.5" customHeight="1">
      <c r="A126" s="24">
        <v>14</v>
      </c>
      <c r="B126" s="31" t="s">
        <v>422</v>
      </c>
      <c r="C126" s="30" t="s">
        <v>234</v>
      </c>
      <c r="D126" s="30" t="s">
        <v>35</v>
      </c>
      <c r="E126" s="67" t="s">
        <v>43</v>
      </c>
      <c r="F126" s="32" t="s">
        <v>423</v>
      </c>
      <c r="G126" s="35">
        <v>3.7</v>
      </c>
      <c r="H126" s="35">
        <v>3.7</v>
      </c>
      <c r="I126" s="29"/>
      <c r="J126" s="29"/>
      <c r="K126" s="29"/>
      <c r="L126" s="30">
        <v>23</v>
      </c>
      <c r="M126" s="30">
        <v>23</v>
      </c>
      <c r="N126" s="75">
        <v>44990</v>
      </c>
      <c r="O126" s="75">
        <v>45107</v>
      </c>
      <c r="P126" s="28" t="s">
        <v>424</v>
      </c>
      <c r="Q126" s="34" t="s">
        <v>153</v>
      </c>
      <c r="R126" s="34" t="s">
        <v>153</v>
      </c>
      <c r="S126" s="58">
        <v>5500001734777050</v>
      </c>
    </row>
    <row r="127" spans="1:19" s="2" customFormat="1" ht="55.5" customHeight="1">
      <c r="A127" s="24">
        <v>15</v>
      </c>
      <c r="B127" s="30" t="s">
        <v>425</v>
      </c>
      <c r="C127" s="30" t="s">
        <v>234</v>
      </c>
      <c r="D127" s="30" t="s">
        <v>35</v>
      </c>
      <c r="E127" s="67" t="s">
        <v>387</v>
      </c>
      <c r="F127" s="71" t="s">
        <v>426</v>
      </c>
      <c r="G127" s="29">
        <v>241.809</v>
      </c>
      <c r="H127" s="29">
        <v>241.809</v>
      </c>
      <c r="I127" s="29"/>
      <c r="J127" s="29"/>
      <c r="K127" s="29"/>
      <c r="L127" s="30">
        <v>1200</v>
      </c>
      <c r="M127" s="30">
        <v>1200</v>
      </c>
      <c r="N127" s="75">
        <v>44990</v>
      </c>
      <c r="O127" s="75">
        <v>45107</v>
      </c>
      <c r="P127" s="77" t="s">
        <v>427</v>
      </c>
      <c r="Q127" s="30" t="s">
        <v>428</v>
      </c>
      <c r="R127" s="30" t="s">
        <v>428</v>
      </c>
      <c r="S127" s="58">
        <v>5500001704227200</v>
      </c>
    </row>
    <row r="128" spans="1:19" s="4" customFormat="1" ht="81" customHeight="1">
      <c r="A128" s="24">
        <v>16</v>
      </c>
      <c r="B128" s="67" t="s">
        <v>429</v>
      </c>
      <c r="C128" s="30" t="s">
        <v>234</v>
      </c>
      <c r="D128" s="30" t="s">
        <v>35</v>
      </c>
      <c r="E128" s="67" t="s">
        <v>430</v>
      </c>
      <c r="F128" s="71" t="s">
        <v>431</v>
      </c>
      <c r="G128" s="72">
        <v>830</v>
      </c>
      <c r="H128" s="72">
        <v>830</v>
      </c>
      <c r="I128" s="72"/>
      <c r="J128" s="72"/>
      <c r="K128" s="72"/>
      <c r="L128" s="78">
        <v>5621</v>
      </c>
      <c r="M128" s="78">
        <v>15642</v>
      </c>
      <c r="N128" s="75">
        <v>44990</v>
      </c>
      <c r="O128" s="75">
        <v>45280</v>
      </c>
      <c r="P128" s="79" t="s">
        <v>432</v>
      </c>
      <c r="Q128" s="38" t="s">
        <v>433</v>
      </c>
      <c r="R128" s="38" t="s">
        <v>433</v>
      </c>
      <c r="S128" s="83">
        <v>5500001704223660</v>
      </c>
    </row>
    <row r="129" spans="1:19" s="4" customFormat="1" ht="108" customHeight="1">
      <c r="A129" s="24">
        <v>17</v>
      </c>
      <c r="B129" s="78" t="s">
        <v>434</v>
      </c>
      <c r="C129" s="30" t="s">
        <v>234</v>
      </c>
      <c r="D129" s="30" t="s">
        <v>35</v>
      </c>
      <c r="E129" s="67" t="s">
        <v>430</v>
      </c>
      <c r="F129" s="71" t="s">
        <v>435</v>
      </c>
      <c r="G129" s="66">
        <v>125.52</v>
      </c>
      <c r="H129" s="72"/>
      <c r="I129" s="82">
        <v>107.16</v>
      </c>
      <c r="J129" s="82">
        <v>18.36</v>
      </c>
      <c r="K129" s="72"/>
      <c r="L129" s="78">
        <v>889</v>
      </c>
      <c r="M129" s="78">
        <v>3450</v>
      </c>
      <c r="N129" s="75">
        <v>44990</v>
      </c>
      <c r="O129" s="75">
        <v>45280</v>
      </c>
      <c r="P129" s="71" t="s">
        <v>436</v>
      </c>
      <c r="Q129" s="89" t="s">
        <v>30</v>
      </c>
      <c r="R129" s="34" t="s">
        <v>33</v>
      </c>
      <c r="S129" s="83">
        <v>5500001721264100</v>
      </c>
    </row>
    <row r="130" spans="1:19" s="4" customFormat="1" ht="97.5" customHeight="1">
      <c r="A130" s="24">
        <v>18</v>
      </c>
      <c r="B130" s="78" t="s">
        <v>434</v>
      </c>
      <c r="C130" s="30" t="s">
        <v>234</v>
      </c>
      <c r="D130" s="30" t="s">
        <v>35</v>
      </c>
      <c r="E130" s="67" t="s">
        <v>437</v>
      </c>
      <c r="F130" s="71" t="s">
        <v>438</v>
      </c>
      <c r="G130" s="72">
        <v>14.39</v>
      </c>
      <c r="H130" s="72">
        <v>14.39</v>
      </c>
      <c r="I130" s="72"/>
      <c r="J130" s="72"/>
      <c r="K130" s="72"/>
      <c r="L130" s="78">
        <v>1897</v>
      </c>
      <c r="M130" s="78">
        <v>4510</v>
      </c>
      <c r="N130" s="75">
        <v>44991</v>
      </c>
      <c r="O130" s="75">
        <v>45281</v>
      </c>
      <c r="P130" s="71" t="s">
        <v>439</v>
      </c>
      <c r="Q130" s="89" t="s">
        <v>30</v>
      </c>
      <c r="R130" s="34" t="s">
        <v>33</v>
      </c>
      <c r="S130" s="78">
        <v>5500001734787540</v>
      </c>
    </row>
    <row r="131" spans="1:19" s="4" customFormat="1" ht="135.75" customHeight="1">
      <c r="A131" s="24">
        <v>19</v>
      </c>
      <c r="B131" s="78" t="s">
        <v>434</v>
      </c>
      <c r="C131" s="30" t="s">
        <v>234</v>
      </c>
      <c r="D131" s="30" t="s">
        <v>35</v>
      </c>
      <c r="E131" s="67" t="s">
        <v>430</v>
      </c>
      <c r="F131" s="71" t="s">
        <v>440</v>
      </c>
      <c r="G131" s="72">
        <v>181.14</v>
      </c>
      <c r="H131" s="72">
        <v>181.14</v>
      </c>
      <c r="I131" s="72"/>
      <c r="J131" s="72"/>
      <c r="K131" s="72"/>
      <c r="L131" s="78">
        <v>64</v>
      </c>
      <c r="M131" s="78">
        <v>397</v>
      </c>
      <c r="N131" s="75">
        <v>44990</v>
      </c>
      <c r="O131" s="75">
        <v>45280</v>
      </c>
      <c r="P131" s="71" t="s">
        <v>441</v>
      </c>
      <c r="Q131" s="67" t="s">
        <v>430</v>
      </c>
      <c r="R131" s="38" t="s">
        <v>442</v>
      </c>
      <c r="S131" s="83">
        <v>5500001704234040</v>
      </c>
    </row>
    <row r="132" spans="1:19" s="5" customFormat="1" ht="14.25">
      <c r="A132" s="84" t="s">
        <v>443</v>
      </c>
      <c r="B132" s="85"/>
      <c r="C132" s="85"/>
      <c r="D132" s="85"/>
      <c r="E132" s="85"/>
      <c r="F132" s="85"/>
      <c r="G132" s="86"/>
      <c r="H132" s="86"/>
      <c r="I132" s="86"/>
      <c r="J132" s="86"/>
      <c r="K132" s="86"/>
      <c r="L132" s="85"/>
      <c r="M132" s="85"/>
      <c r="N132" s="85"/>
      <c r="O132" s="85"/>
      <c r="P132" s="85"/>
      <c r="Q132" s="85"/>
      <c r="R132" s="85"/>
      <c r="S132" s="85"/>
    </row>
    <row r="133" spans="1:19" s="4" customFormat="1" ht="14.25">
      <c r="A133" s="87" t="s">
        <v>444</v>
      </c>
      <c r="B133" s="10"/>
      <c r="C133" s="10"/>
      <c r="D133" s="10"/>
      <c r="E133" s="10"/>
      <c r="F133" s="10"/>
      <c r="G133" s="88"/>
      <c r="H133" s="88"/>
      <c r="I133" s="88"/>
      <c r="J133" s="88"/>
      <c r="K133" s="88"/>
      <c r="L133" s="10"/>
      <c r="M133" s="10"/>
      <c r="N133" s="10"/>
      <c r="O133" s="10"/>
      <c r="P133" s="10"/>
      <c r="Q133" s="10"/>
      <c r="R133" s="10"/>
      <c r="S133" s="10"/>
    </row>
    <row r="134" spans="1:19" ht="14.25">
      <c r="A134" s="87"/>
      <c r="B134" s="10"/>
      <c r="C134" s="87"/>
      <c r="D134" s="10"/>
      <c r="E134" s="87"/>
      <c r="F134" s="10"/>
      <c r="G134" s="88"/>
      <c r="H134" s="88"/>
      <c r="I134" s="88"/>
      <c r="J134" s="88"/>
      <c r="K134" s="88"/>
      <c r="L134" s="10"/>
      <c r="M134" s="10"/>
      <c r="N134" s="10"/>
      <c r="O134" s="10"/>
      <c r="P134" s="87"/>
      <c r="Q134" s="10"/>
      <c r="R134" s="10"/>
      <c r="S134" s="10"/>
    </row>
  </sheetData>
  <sheetProtection/>
  <mergeCells count="25">
    <mergeCell ref="A1:S1"/>
    <mergeCell ref="A2:B2"/>
    <mergeCell ref="G3:K3"/>
    <mergeCell ref="N3:O3"/>
    <mergeCell ref="A132:S132"/>
    <mergeCell ref="A133:S133"/>
    <mergeCell ref="A134:S134"/>
    <mergeCell ref="A3:A5"/>
    <mergeCell ref="B3:B5"/>
    <mergeCell ref="C3:C5"/>
    <mergeCell ref="D3:D5"/>
    <mergeCell ref="E3:E5"/>
    <mergeCell ref="F3:F5"/>
    <mergeCell ref="G4:G5"/>
    <mergeCell ref="H4:H5"/>
    <mergeCell ref="I4:I5"/>
    <mergeCell ref="J4:J5"/>
    <mergeCell ref="K4:K5"/>
    <mergeCell ref="N4:N5"/>
    <mergeCell ref="O4:O5"/>
    <mergeCell ref="P3:P5"/>
    <mergeCell ref="Q3:Q5"/>
    <mergeCell ref="R3:R5"/>
    <mergeCell ref="S3:S5"/>
    <mergeCell ref="L3:M4"/>
  </mergeCells>
  <dataValidations count="5">
    <dataValidation type="list" allowBlank="1" showInputMessage="1" showErrorMessage="1" sqref="F118 F119"/>
    <dataValidation type="list" allowBlank="1" showInputMessage="1" showErrorMessage="1" sqref="D8 D9 D10 D15 D16 D17 D18 D19 D20 D21 D22 D23 D26 D44 D45 D47 D48 D49 D50 D51 D52 D53 D54 D55 D57 D59 D61 D67 D73 D74 D75 D76 D81 D82 D83 D84 D85 D86 D87 D88 D89 D90 D91 D93 D94 D95 D96 D97 D98 D99 D100 D101 D102 D103 D104 D105 D106 D107 D108 D118 D119 D120 D121 D122 D123 D124 D125 D126 D127 D128 D129 D130 D131 D11:D12 D13:D14 D24:D25 D27:D30 D31:D33 D34:D36 D37:D43 D63:D66 D77:D78 D79:D80 D114:D117">
      <formula1>"产业发展,基础设施建设"</formula1>
    </dataValidation>
    <dataValidation type="custom" allowBlank="1" showInputMessage="1" showErrorMessage="1" sqref="C7 D7 C46 D46 C56 D56 C58 D58 D60 C62 D62 C68 C70 C72 C92 D92 C109 D109 D110 C111 C113 D113 C59:C60 D68:D72 D111:D112">
      <formula1>"是、否"</formula1>
    </dataValidation>
    <dataValidation type="list" allowBlank="1" showInputMessage="1" showErrorMessage="1" sqref="C8 C9 C10 C15 C16 C17 C18 C19 C20 C21 C22 C23 C26 C44 C45 C47 C48 C49 C50 C51 C52 C53 C54 C55 C57 C61 C69 C71 C110 C112 C11:C12 C13:C14 C24:C25 C27:C30 C31:C33 C34:C36 C37:C43">
      <formula1>"是,否"</formula1>
    </dataValidation>
    <dataValidation type="list" allowBlank="1" showInputMessage="1" showErrorMessage="1" sqref="F28:F30">
      <formula1>#REF!</formula1>
    </dataValidation>
  </dataValidations>
  <printOptions horizontalCentered="1"/>
  <pageMargins left="0.39305555555555555" right="0.39305555555555555" top="0.39305555555555555" bottom="0.5902777777777778" header="0.5118055555555555" footer="0.5118055555555555"/>
  <pageSetup fitToHeight="0" fitToWidth="1" horizontalDpi="600" verticalDpi="600" orientation="landscape" paperSize="8" scale="57"/>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2022-03-09T01:38:27Z</cp:lastPrinted>
  <dcterms:created xsi:type="dcterms:W3CDTF">2016-09-03T03:25:32Z</dcterms:created>
  <dcterms:modified xsi:type="dcterms:W3CDTF">2023-08-14T00:49:23Z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85E5D13329C743598406025C7AFD7409</vt:lpwstr>
  </property>
</Properties>
</file>