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<sst xmlns="http://schemas.openxmlformats.org/spreadsheetml/2006/main" count="51" uniqueCount="39">
  <si>
    <t>职业技能提升培训补贴汇总表</t>
  </si>
  <si>
    <t>培训机构：昆明中奥艺术职业培训学校</t>
  </si>
  <si>
    <t>序号</t>
  </si>
  <si>
    <t>培训时间</t>
  </si>
  <si>
    <t>培训地点</t>
  </si>
  <si>
    <t>培训专业</t>
  </si>
  <si>
    <t>培训人数</t>
  </si>
  <si>
    <t>合格人数</t>
  </si>
  <si>
    <t>培训专业总补贴标准（元）</t>
  </si>
  <si>
    <t>沪滇资金补贴金额（元）</t>
  </si>
  <si>
    <t>就业资金补贴金额（元）</t>
  </si>
  <si>
    <t>鉴定补贴标准（元）</t>
  </si>
  <si>
    <t>鉴定补贴金额（元）</t>
  </si>
  <si>
    <t>培训补贴总金额（元）</t>
  </si>
  <si>
    <t>2024.03.08-2024.03.22</t>
  </si>
  <si>
    <t>武定县东坡傣族乡水口村民委员会</t>
  </si>
  <si>
    <t>养老护理员（等级证书）</t>
  </si>
  <si>
    <t>2024.04.10-2024.04.15</t>
  </si>
  <si>
    <t>武定县田心乡普龙村委会</t>
  </si>
  <si>
    <t>民族刺绣培训（合格证）</t>
  </si>
  <si>
    <t>2024.02.27-2024.03.12</t>
  </si>
  <si>
    <t>武定县田心乡田心村民委员会</t>
  </si>
  <si>
    <t>武定县田心乡鲁期村民委员会</t>
  </si>
  <si>
    <t>2024.03.13-2024.03.27</t>
  </si>
  <si>
    <t>武定县环州乡滔谷村民委员会</t>
  </si>
  <si>
    <t>武定县环州乡环州村民委员会</t>
  </si>
  <si>
    <t>2024.03.19-2024.03.23</t>
  </si>
  <si>
    <t>武定县东坡傣族乡达卧村民委员会</t>
  </si>
  <si>
    <t>养老护理培训（合格证）</t>
  </si>
  <si>
    <t>2024.03.28-2024.04.11</t>
  </si>
  <si>
    <t>2024.03.29 - 2024.04.02</t>
  </si>
  <si>
    <t>小儿推拿培训（合格证）</t>
  </si>
  <si>
    <t>2024.04.01 -2024.04.08</t>
  </si>
  <si>
    <t>武定县田心乡利米村委会</t>
  </si>
  <si>
    <t>民族刺绣（专项）</t>
  </si>
  <si>
    <t>2024.04.03-2024.04.08</t>
  </si>
  <si>
    <t>武定县白路镇白路村民委员会</t>
  </si>
  <si>
    <t>2024.04.13-2024.04.17</t>
  </si>
  <si>
    <t>合       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</si>
</sst>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0"/>
      <name val="宋体"/>
      <charset val="134"/>
    </font>
    <font>
      <b/>
      <sz val="20"/>
      <name val="仿宋"/>
      <charset val="134"/>
    </font>
    <font>
      <sz val="26"/>
      <name val="仿宋"/>
      <charset val="134"/>
    </font>
    <font>
      <sz val="10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1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7" fillId="8" borderId="3" applyNumberFormat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 shrinkToFi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176" fontId="10" fillId="2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left" vertical="center" wrapText="1"/>
    </xf>
    <xf numFmtId="176" fontId="10" fillId="0" borderId="1" xfId="50" applyNumberFormat="1" applyFont="1" applyFill="1" applyBorder="1" applyAlignment="1">
      <alignment horizontal="left" vertical="center" wrapText="1" shrinkToFit="1"/>
    </xf>
    <xf numFmtId="176" fontId="10" fillId="0" borderId="1" xfId="50" applyNumberFormat="1" applyFont="1" applyFill="1" applyBorder="1" applyAlignment="1">
      <alignment horizontal="left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4" xfId="49"/>
    <cellStyle name="常规 23" xfId="50"/>
    <cellStyle name="常规 2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topLeftCell="A5" workbookViewId="0">
      <selection activeCell="A3" sqref="A3:G3"/>
    </sheetView>
  </sheetViews>
  <sheetFormatPr defaultColWidth="9" defaultRowHeight="14.25"/>
  <cols>
    <col min="1" max="1" width="4.25" style="1" customWidth="1"/>
    <col min="2" max="2" width="19.6666666666667" style="1" customWidth="1"/>
    <col min="3" max="3" width="17.5" style="5" customWidth="1"/>
    <col min="4" max="4" width="22.375" style="1" customWidth="1"/>
    <col min="5" max="6" width="9.16666666666667" style="1" customWidth="1"/>
    <col min="7" max="7" width="14.375" style="1" customWidth="1"/>
    <col min="8" max="8" width="13.875" style="1" customWidth="1"/>
    <col min="9" max="9" width="12.5" style="1" customWidth="1"/>
    <col min="10" max="10" width="9.25" style="1" customWidth="1"/>
    <col min="11" max="11" width="14.125" style="1" customWidth="1"/>
    <col min="12" max="12" width="16.8" style="1" customWidth="1"/>
    <col min="13" max="16375" width="9" style="1"/>
    <col min="16377" max="16384" width="9" style="1"/>
  </cols>
  <sheetData>
    <row r="1" s="1" customFormat="1" ht="30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12" customHeight="1" spans="1:12">
      <c r="A2" s="7"/>
      <c r="B2" s="7"/>
      <c r="C2" s="8"/>
      <c r="D2" s="7"/>
      <c r="E2" s="7"/>
      <c r="F2" s="7"/>
      <c r="G2" s="9"/>
      <c r="H2" s="9"/>
      <c r="I2" s="9"/>
      <c r="J2" s="9"/>
      <c r="K2" s="9"/>
      <c r="L2" s="9"/>
    </row>
    <row r="3" s="1" customFormat="1" ht="25" customHeight="1" spans="1:1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="1" customFormat="1" ht="15" customHeight="1" spans="1:12">
      <c r="A4" s="9"/>
      <c r="B4" s="9"/>
      <c r="C4" s="11"/>
      <c r="D4" s="9"/>
      <c r="E4" s="9"/>
      <c r="F4" s="9"/>
      <c r="G4" s="9"/>
      <c r="H4" s="9"/>
      <c r="I4" s="9"/>
      <c r="J4" s="9"/>
      <c r="K4" s="9"/>
      <c r="L4" s="9"/>
    </row>
    <row r="5" s="2" customFormat="1" ht="47" customHeight="1" spans="1:12">
      <c r="A5" s="12" t="s">
        <v>2</v>
      </c>
      <c r="B5" s="13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4" t="s">
        <v>8</v>
      </c>
      <c r="H5" s="13" t="s">
        <v>9</v>
      </c>
      <c r="I5" s="13" t="s">
        <v>10</v>
      </c>
      <c r="J5" s="14" t="s">
        <v>11</v>
      </c>
      <c r="K5" s="14" t="s">
        <v>12</v>
      </c>
      <c r="L5" s="14" t="s">
        <v>13</v>
      </c>
    </row>
    <row r="6" s="3" customFormat="1" ht="36" customHeight="1" spans="1:12">
      <c r="A6" s="15">
        <v>1</v>
      </c>
      <c r="B6" s="15" t="s">
        <v>14</v>
      </c>
      <c r="C6" s="15" t="s">
        <v>15</v>
      </c>
      <c r="D6" s="15" t="s">
        <v>16</v>
      </c>
      <c r="E6" s="15">
        <v>60</v>
      </c>
      <c r="F6" s="15">
        <v>56</v>
      </c>
      <c r="G6" s="16">
        <v>1680</v>
      </c>
      <c r="H6" s="16">
        <v>33600</v>
      </c>
      <c r="I6" s="16">
        <v>60480</v>
      </c>
      <c r="J6" s="16">
        <v>100</v>
      </c>
      <c r="K6" s="17">
        <v>3700</v>
      </c>
      <c r="L6" s="17">
        <f>F6*G6+K6</f>
        <v>97780</v>
      </c>
    </row>
    <row r="7" s="3" customFormat="1" ht="36" customHeight="1" spans="1:12">
      <c r="A7" s="15">
        <v>2</v>
      </c>
      <c r="B7" s="15" t="s">
        <v>17</v>
      </c>
      <c r="C7" s="15" t="s">
        <v>18</v>
      </c>
      <c r="D7" s="15" t="s">
        <v>19</v>
      </c>
      <c r="E7" s="15">
        <v>32</v>
      </c>
      <c r="F7" s="15">
        <v>30</v>
      </c>
      <c r="G7" s="16">
        <v>960</v>
      </c>
      <c r="H7" s="16">
        <v>17500</v>
      </c>
      <c r="I7" s="16">
        <v>11300</v>
      </c>
      <c r="J7" s="16">
        <v>0</v>
      </c>
      <c r="K7" s="17">
        <v>0</v>
      </c>
      <c r="L7" s="17">
        <f t="shared" ref="L7:L17" si="0">F7*G7+K7</f>
        <v>28800</v>
      </c>
    </row>
    <row r="8" s="3" customFormat="1" ht="36" customHeight="1" spans="1:12">
      <c r="A8" s="15">
        <v>3</v>
      </c>
      <c r="B8" s="15" t="s">
        <v>20</v>
      </c>
      <c r="C8" s="15" t="s">
        <v>21</v>
      </c>
      <c r="D8" s="15" t="s">
        <v>16</v>
      </c>
      <c r="E8" s="15">
        <v>60</v>
      </c>
      <c r="F8" s="15">
        <v>56</v>
      </c>
      <c r="G8" s="15">
        <v>1680</v>
      </c>
      <c r="H8" s="15">
        <v>0</v>
      </c>
      <c r="I8" s="17">
        <f>G8*F8</f>
        <v>94080</v>
      </c>
      <c r="J8" s="17">
        <v>100</v>
      </c>
      <c r="K8" s="17">
        <v>4100</v>
      </c>
      <c r="L8" s="15">
        <f t="shared" si="0"/>
        <v>98180</v>
      </c>
    </row>
    <row r="9" s="3" customFormat="1" ht="36" customHeight="1" spans="1:12">
      <c r="A9" s="15">
        <v>4</v>
      </c>
      <c r="B9" s="15" t="s">
        <v>20</v>
      </c>
      <c r="C9" s="15" t="s">
        <v>22</v>
      </c>
      <c r="D9" s="15" t="s">
        <v>16</v>
      </c>
      <c r="E9" s="15">
        <v>54</v>
      </c>
      <c r="F9" s="15">
        <v>51</v>
      </c>
      <c r="G9" s="15">
        <v>1680</v>
      </c>
      <c r="H9" s="15">
        <v>0</v>
      </c>
      <c r="I9" s="17">
        <f t="shared" ref="I9:I17" si="1">G9*F9</f>
        <v>85680</v>
      </c>
      <c r="J9" s="17">
        <v>100</v>
      </c>
      <c r="K9" s="17">
        <v>5100</v>
      </c>
      <c r="L9" s="15">
        <f t="shared" si="0"/>
        <v>90780</v>
      </c>
    </row>
    <row r="10" s="3" customFormat="1" ht="36" customHeight="1" spans="1:12">
      <c r="A10" s="15">
        <v>5</v>
      </c>
      <c r="B10" s="15" t="s">
        <v>23</v>
      </c>
      <c r="C10" s="15" t="s">
        <v>24</v>
      </c>
      <c r="D10" s="15" t="s">
        <v>16</v>
      </c>
      <c r="E10" s="15">
        <v>60</v>
      </c>
      <c r="F10" s="15">
        <v>60</v>
      </c>
      <c r="G10" s="15">
        <v>1680</v>
      </c>
      <c r="H10" s="15">
        <v>0</v>
      </c>
      <c r="I10" s="17">
        <f t="shared" si="1"/>
        <v>100800</v>
      </c>
      <c r="J10" s="17">
        <v>100</v>
      </c>
      <c r="K10" s="17">
        <v>3600</v>
      </c>
      <c r="L10" s="15">
        <f t="shared" si="0"/>
        <v>104400</v>
      </c>
    </row>
    <row r="11" s="3" customFormat="1" ht="36" customHeight="1" spans="1:12">
      <c r="A11" s="15">
        <v>6</v>
      </c>
      <c r="B11" s="15" t="s">
        <v>23</v>
      </c>
      <c r="C11" s="15" t="s">
        <v>25</v>
      </c>
      <c r="D11" s="15" t="s">
        <v>16</v>
      </c>
      <c r="E11" s="15">
        <v>59</v>
      </c>
      <c r="F11" s="15">
        <v>48</v>
      </c>
      <c r="G11" s="15">
        <v>1680</v>
      </c>
      <c r="H11" s="15">
        <v>0</v>
      </c>
      <c r="I11" s="17">
        <f t="shared" si="1"/>
        <v>80640</v>
      </c>
      <c r="J11" s="17">
        <v>100</v>
      </c>
      <c r="K11" s="17">
        <v>3000</v>
      </c>
      <c r="L11" s="15">
        <f t="shared" si="0"/>
        <v>83640</v>
      </c>
    </row>
    <row r="12" s="3" customFormat="1" ht="36" customHeight="1" spans="1:12">
      <c r="A12" s="15">
        <v>7</v>
      </c>
      <c r="B12" s="15" t="s">
        <v>26</v>
      </c>
      <c r="C12" s="15" t="s">
        <v>27</v>
      </c>
      <c r="D12" s="15" t="s">
        <v>28</v>
      </c>
      <c r="E12" s="15">
        <v>50</v>
      </c>
      <c r="F12" s="15">
        <v>49</v>
      </c>
      <c r="G12" s="15">
        <v>840</v>
      </c>
      <c r="H12" s="15">
        <v>0</v>
      </c>
      <c r="I12" s="17">
        <f t="shared" si="1"/>
        <v>41160</v>
      </c>
      <c r="J12" s="17">
        <v>0</v>
      </c>
      <c r="K12" s="17">
        <v>0</v>
      </c>
      <c r="L12" s="15">
        <f t="shared" si="0"/>
        <v>41160</v>
      </c>
    </row>
    <row r="13" s="3" customFormat="1" ht="36" customHeight="1" spans="1:12">
      <c r="A13" s="15">
        <v>8</v>
      </c>
      <c r="B13" s="15" t="s">
        <v>29</v>
      </c>
      <c r="C13" s="15" t="s">
        <v>15</v>
      </c>
      <c r="D13" s="15" t="s">
        <v>16</v>
      </c>
      <c r="E13" s="15">
        <v>55</v>
      </c>
      <c r="F13" s="15">
        <v>55</v>
      </c>
      <c r="G13" s="15">
        <v>1680</v>
      </c>
      <c r="H13" s="15">
        <v>0</v>
      </c>
      <c r="I13" s="17">
        <f t="shared" si="1"/>
        <v>92400</v>
      </c>
      <c r="J13" s="17">
        <v>100</v>
      </c>
      <c r="K13" s="17">
        <v>4400</v>
      </c>
      <c r="L13" s="15">
        <f t="shared" si="0"/>
        <v>96800</v>
      </c>
    </row>
    <row r="14" s="3" customFormat="1" ht="36" customHeight="1" spans="1:12">
      <c r="A14" s="15">
        <v>9</v>
      </c>
      <c r="B14" s="15" t="s">
        <v>30</v>
      </c>
      <c r="C14" s="15" t="s">
        <v>24</v>
      </c>
      <c r="D14" s="15" t="s">
        <v>31</v>
      </c>
      <c r="E14" s="15">
        <v>60</v>
      </c>
      <c r="F14" s="15">
        <v>60</v>
      </c>
      <c r="G14" s="15">
        <v>840</v>
      </c>
      <c r="H14" s="15">
        <v>0</v>
      </c>
      <c r="I14" s="17">
        <f t="shared" si="1"/>
        <v>50400</v>
      </c>
      <c r="J14" s="17">
        <v>0</v>
      </c>
      <c r="K14" s="17">
        <v>0</v>
      </c>
      <c r="L14" s="15">
        <f t="shared" si="0"/>
        <v>50400</v>
      </c>
    </row>
    <row r="15" s="3" customFormat="1" ht="36" customHeight="1" spans="1:12">
      <c r="A15" s="15">
        <v>10</v>
      </c>
      <c r="B15" s="15" t="s">
        <v>32</v>
      </c>
      <c r="C15" s="15" t="s">
        <v>33</v>
      </c>
      <c r="D15" s="15" t="s">
        <v>34</v>
      </c>
      <c r="E15" s="15">
        <v>50</v>
      </c>
      <c r="F15" s="15">
        <v>48</v>
      </c>
      <c r="G15" s="15">
        <v>960</v>
      </c>
      <c r="H15" s="15">
        <v>0</v>
      </c>
      <c r="I15" s="17">
        <f t="shared" si="1"/>
        <v>46080</v>
      </c>
      <c r="J15" s="17">
        <v>100</v>
      </c>
      <c r="K15" s="17">
        <v>4800</v>
      </c>
      <c r="L15" s="15">
        <f t="shared" si="0"/>
        <v>50880</v>
      </c>
    </row>
    <row r="16" s="3" customFormat="1" ht="36" customHeight="1" spans="1:12">
      <c r="A16" s="15">
        <v>11</v>
      </c>
      <c r="B16" s="15" t="s">
        <v>35</v>
      </c>
      <c r="C16" s="15" t="s">
        <v>36</v>
      </c>
      <c r="D16" s="15" t="s">
        <v>31</v>
      </c>
      <c r="E16" s="15">
        <v>58</v>
      </c>
      <c r="F16" s="15">
        <v>48</v>
      </c>
      <c r="G16" s="15">
        <v>840</v>
      </c>
      <c r="H16" s="15">
        <v>0</v>
      </c>
      <c r="I16" s="17">
        <f t="shared" si="1"/>
        <v>40320</v>
      </c>
      <c r="J16" s="17">
        <v>0</v>
      </c>
      <c r="K16" s="17">
        <v>0</v>
      </c>
      <c r="L16" s="15">
        <f t="shared" si="0"/>
        <v>40320</v>
      </c>
    </row>
    <row r="17" s="3" customFormat="1" ht="36" customHeight="1" spans="1:12">
      <c r="A17" s="15">
        <v>12</v>
      </c>
      <c r="B17" s="15" t="s">
        <v>37</v>
      </c>
      <c r="C17" s="15" t="s">
        <v>15</v>
      </c>
      <c r="D17" s="15" t="s">
        <v>31</v>
      </c>
      <c r="E17" s="15">
        <v>60</v>
      </c>
      <c r="F17" s="15">
        <v>60</v>
      </c>
      <c r="G17" s="15">
        <v>840</v>
      </c>
      <c r="H17" s="15">
        <v>0</v>
      </c>
      <c r="I17" s="17">
        <f t="shared" si="1"/>
        <v>50400</v>
      </c>
      <c r="J17" s="17">
        <v>0</v>
      </c>
      <c r="K17" s="17">
        <v>0</v>
      </c>
      <c r="L17" s="15">
        <f t="shared" si="0"/>
        <v>50400</v>
      </c>
    </row>
    <row r="18" s="4" customFormat="1" ht="46" customHeight="1" spans="1:12">
      <c r="A18" s="15" t="s">
        <v>38</v>
      </c>
      <c r="B18" s="15"/>
      <c r="C18" s="15"/>
      <c r="D18" s="15"/>
      <c r="E18" s="15">
        <f>SUM(E6:E17)</f>
        <v>658</v>
      </c>
      <c r="F18" s="15">
        <f>SUM(F6:F17)</f>
        <v>621</v>
      </c>
      <c r="G18" s="15"/>
      <c r="H18" s="15">
        <f>H6+H7+H8+H9+H10+H11+H12+H13+H14+H15+H16+H17</f>
        <v>51100</v>
      </c>
      <c r="I18" s="15">
        <f>I6+I7+I8+I9+I10+I11+I12+I13+I14+I15+I16+I17</f>
        <v>753740</v>
      </c>
      <c r="J18" s="15"/>
      <c r="K18" s="15">
        <f>K6+K7</f>
        <v>3700</v>
      </c>
      <c r="L18" s="15">
        <f>L6+L7+L8+L9+L10+L11+L12+L13+L14+L15+L16+L17</f>
        <v>833540</v>
      </c>
    </row>
    <row r="19" s="1" customFormat="1" ht="27" customHeight="1" spans="3:3">
      <c r="C19" s="5"/>
    </row>
  </sheetData>
  <mergeCells count="2">
    <mergeCell ref="A1:L1"/>
    <mergeCell ref="A3:G3"/>
  </mergeCells>
  <pageMargins left="0.590277777777778" right="0.511805555555556" top="1" bottom="1" header="0.5" footer="0.5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2022-06-23T06:53:00Z</dcterms:created>
  <dcterms:modified xsi:type="dcterms:W3CDTF">2024-06-27T03:21:44Z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E616BA2492E14455BB7E065EDD8AFE5A</vt:lpwstr>
  </property>
  <property fmtid="{D5CDD505-2E9C-101B-9397-08002B2CF9AE}" pid="3" name="KSOProductBuildVer">
    <vt:lpwstr>2052-11.8.6.11020</vt:lpwstr>
  </property>
</Properties>
</file>