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2022年国有建设用地供应计划表" sheetId="1" r:id="rId1"/>
    <sheet name="2022年住房供应计划表" sheetId="2" r:id="rId2"/>
    <sheet name="2022年季度供应计划表" sheetId="3" r:id="rId3"/>
  </sheets>
  <definedNames/>
  <calcPr fullCalcOnLoad="1"/>
</workbook>
</file>

<file path=xl/sharedStrings.xml><?xml version="1.0" encoding="utf-8"?>
<sst xmlns="http://schemas.openxmlformats.org/spreadsheetml/2006/main" count="67" uniqueCount="48">
  <si>
    <t>2022年楚雄州武定县国有建设用地供应计划表</t>
  </si>
  <si>
    <t>附表1</t>
  </si>
  <si>
    <t>填报单位（盖章）：                                                               单位：公顷</t>
  </si>
  <si>
    <t>行政区</t>
  </si>
  <si>
    <t>合计</t>
  </si>
  <si>
    <t>商服用地</t>
  </si>
  <si>
    <t>工矿仓储
用地</t>
  </si>
  <si>
    <t>住房用地</t>
  </si>
  <si>
    <t>公共管理与服务用地</t>
  </si>
  <si>
    <t>交通运输用地</t>
  </si>
  <si>
    <t>水域及水利设施用地</t>
  </si>
  <si>
    <t>特殊用地</t>
  </si>
  <si>
    <t>小计</t>
  </si>
  <si>
    <t>保障性安居工程用地</t>
  </si>
  <si>
    <t>商品住房用地</t>
  </si>
  <si>
    <t>武定县</t>
  </si>
  <si>
    <t>注：保障性安居工程用地=保障性住房用地中的"廉租房"和"经济适用房" + 各类棚户区改造用地的“安置用地” + 公共租赁房中的"划拨"和"出让" + "限价商品房”</t>
  </si>
  <si>
    <t>2022年楚雄州武定县住房供应计划表</t>
  </si>
  <si>
    <t>附表2</t>
  </si>
  <si>
    <t>填报单位（盖章）：</t>
  </si>
  <si>
    <t>单位：公顷</t>
  </si>
  <si>
    <t xml:space="preserve"> 行政区</t>
  </si>
  <si>
    <t>供地总量</t>
  </si>
  <si>
    <t>拆迁安置用地</t>
  </si>
  <si>
    <t>保障性住房用地</t>
  </si>
  <si>
    <t>各类棚户区改造用地</t>
  </si>
  <si>
    <t>公共租赁房</t>
  </si>
  <si>
    <t>限价商品房</t>
  </si>
  <si>
    <t>存量</t>
  </si>
  <si>
    <t>增量</t>
  </si>
  <si>
    <t>廉租房</t>
  </si>
  <si>
    <t>经济适用房</t>
  </si>
  <si>
    <t>中小套商品住房</t>
  </si>
  <si>
    <t>划拨</t>
  </si>
  <si>
    <t>出让</t>
  </si>
  <si>
    <t>注：该表是附表1中的住房用地的分表，该表的供地总量要求等于附表1的住房用地小计数。请注意逻辑关系。</t>
  </si>
  <si>
    <t>2022年楚雄州武定县国有建设用地季度供应计划表</t>
  </si>
  <si>
    <t>附表3</t>
  </si>
  <si>
    <t>填报单位（盖章） ：                                                              单位：公顷</t>
  </si>
  <si>
    <t>季 度</t>
  </si>
  <si>
    <t>工矿仓储用地</t>
  </si>
  <si>
    <t>拆迁安置房用地</t>
  </si>
  <si>
    <t>一季度</t>
  </si>
  <si>
    <t>二季度</t>
  </si>
  <si>
    <t>三季度</t>
  </si>
  <si>
    <t>四季度</t>
  </si>
  <si>
    <t xml:space="preserve"> </t>
  </si>
  <si>
    <t>注：保障性安居工程用地=保障性住房用地中的"廉租房"和"经济适用房" + 各类棚户区改造用地的"总量" + 公共租赁房中的"划拨"和"出让" + "限价商品房"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</si>
</sst>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;_퀀"/>
    <numFmt numFmtId="177" formatCode="#0.0000"/>
    <numFmt numFmtId="178" formatCode="0.0000_ "/>
  </numFmts>
  <fonts count="53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SimSun"/>
      <family val="0"/>
    </font>
    <font>
      <b/>
      <sz val="11"/>
      <color indexed="8"/>
      <name val="SimSun"/>
      <family val="0"/>
    </font>
    <font>
      <sz val="9"/>
      <color indexed="8"/>
      <name val="SimSun"/>
      <family val="0"/>
    </font>
    <font>
      <sz val="11"/>
      <color indexed="8"/>
      <name val="SimSun"/>
      <family val="0"/>
    </font>
    <font>
      <sz val="10"/>
      <color indexed="8"/>
      <name val="Arial"/>
      <family val="2"/>
    </font>
    <font>
      <b/>
      <sz val="10"/>
      <name val="宋体"/>
      <family val="0"/>
    </font>
    <font>
      <sz val="9"/>
      <name val="SimSun"/>
      <family val="0"/>
    </font>
    <font>
      <sz val="10"/>
      <name val="宋体"/>
      <family val="0"/>
    </font>
    <font>
      <b/>
      <sz val="21"/>
      <color indexed="8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6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26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30" fillId="0" borderId="0">
      <alignment/>
      <protection/>
    </xf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</cellStyleXfs>
  <cellXfs count="47">
    <xf numFmtId="0" fontId="0" fillId="0" borderId="0" xfId="0" applyAlignment="1">
      <alignment vertical="center"/>
    </xf>
    <xf numFmtId="0" fontId="2" fillId="0" borderId="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left" vertical="center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7" fillId="0" borderId="10" xfId="65" applyFont="1" applyBorder="1" applyAlignment="1">
      <alignment horizontal="center" vertical="center" wrapText="1"/>
      <protection/>
    </xf>
    <xf numFmtId="0" fontId="8" fillId="0" borderId="10" xfId="65" applyFont="1" applyBorder="1" applyAlignment="1">
      <alignment horizontal="center" vertical="center" wrapText="1"/>
      <protection/>
    </xf>
    <xf numFmtId="176" fontId="9" fillId="0" borderId="10" xfId="65" applyNumberFormat="1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10" fillId="0" borderId="10" xfId="65" applyFont="1" applyBorder="1" applyAlignment="1">
      <alignment horizontal="center" vertical="center"/>
      <protection/>
    </xf>
    <xf numFmtId="0" fontId="8" fillId="0" borderId="11" xfId="65" applyFont="1" applyBorder="1" applyAlignment="1">
      <alignment horizontal="left" vertical="center" wrapText="1"/>
      <protection/>
    </xf>
    <xf numFmtId="0" fontId="11" fillId="0" borderId="0" xfId="65" applyFont="1" applyBorder="1" applyAlignment="1">
      <alignment horizontal="left" vertical="center" wrapText="1"/>
      <protection/>
    </xf>
    <xf numFmtId="0" fontId="12" fillId="0" borderId="10" xfId="65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3" fillId="0" borderId="0" xfId="44" applyFont="1" applyBorder="1" applyAlignment="1">
      <alignment horizontal="center" vertical="center" wrapText="1"/>
      <protection/>
    </xf>
    <xf numFmtId="0" fontId="3" fillId="0" borderId="0" xfId="44" applyFont="1" applyBorder="1" applyAlignment="1">
      <alignment horizontal="left" vertical="center" wrapText="1"/>
      <protection/>
    </xf>
    <xf numFmtId="0" fontId="7" fillId="0" borderId="0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14" fillId="0" borderId="10" xfId="44" applyFont="1" applyBorder="1" applyAlignment="1">
      <alignment horizontal="center" vertical="center" wrapText="1"/>
      <protection/>
    </xf>
    <xf numFmtId="0" fontId="7" fillId="0" borderId="10" xfId="44" applyFont="1" applyBorder="1" applyAlignment="1">
      <alignment horizontal="center" vertical="center" wrapText="1"/>
      <protection/>
    </xf>
    <xf numFmtId="0" fontId="1" fillId="0" borderId="10" xfId="44" applyFont="1" applyBorder="1" applyAlignment="1">
      <alignment horizontal="center" vertical="center" wrapText="1"/>
      <protection/>
    </xf>
    <xf numFmtId="177" fontId="12" fillId="0" borderId="10" xfId="44" applyNumberFormat="1" applyFont="1" applyFill="1" applyBorder="1" applyAlignment="1">
      <alignment horizontal="center" vertical="center" wrapText="1"/>
      <protection/>
    </xf>
    <xf numFmtId="177" fontId="12" fillId="0" borderId="10" xfId="44" applyNumberFormat="1" applyFont="1" applyBorder="1" applyAlignment="1">
      <alignment horizontal="center" vertical="center" wrapText="1"/>
      <protection/>
    </xf>
    <xf numFmtId="0" fontId="1" fillId="0" borderId="0" xfId="44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0" fontId="3" fillId="0" borderId="0" xfId="44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178" fontId="7" fillId="0" borderId="10" xfId="44" applyNumberFormat="1" applyFont="1" applyBorder="1" applyAlignment="1">
      <alignment horizontal="center" vertical="center" wrapText="1"/>
      <protection/>
    </xf>
    <xf numFmtId="0" fontId="3" fillId="0" borderId="12" xfId="65" applyFont="1" applyBorder="1" applyAlignment="1">
      <alignment horizontal="left" vertical="center"/>
      <protection/>
    </xf>
    <xf numFmtId="0" fontId="4" fillId="0" borderId="13" xfId="65" applyFont="1" applyBorder="1" applyAlignment="1">
      <alignment horizontal="center" vertical="center" wrapText="1"/>
      <protection/>
    </xf>
    <xf numFmtId="0" fontId="5" fillId="0" borderId="13" xfId="65" applyFont="1" applyBorder="1" applyAlignment="1">
      <alignment horizontal="center" vertical="center" wrapText="1"/>
      <protection/>
    </xf>
    <xf numFmtId="0" fontId="6" fillId="0" borderId="13" xfId="65" applyFont="1" applyBorder="1" applyAlignment="1">
      <alignment horizontal="center" vertical="center" wrapText="1"/>
      <protection/>
    </xf>
    <xf numFmtId="0" fontId="6" fillId="0" borderId="14" xfId="65" applyFont="1" applyBorder="1" applyAlignment="1">
      <alignment horizontal="center" vertical="center" wrapText="1"/>
      <protection/>
    </xf>
    <xf numFmtId="0" fontId="7" fillId="0" borderId="15" xfId="65" applyFont="1" applyBorder="1" applyAlignment="1">
      <alignment horizontal="center" vertical="center" wrapText="1"/>
      <protection/>
    </xf>
    <xf numFmtId="0" fontId="7" fillId="0" borderId="13" xfId="65" applyFont="1" applyBorder="1" applyAlignment="1">
      <alignment horizontal="center" vertical="center" wrapText="1"/>
      <protection/>
    </xf>
    <xf numFmtId="0" fontId="6" fillId="0" borderId="16" xfId="65" applyFont="1" applyBorder="1" applyAlignment="1">
      <alignment horizontal="center" vertical="center" wrapText="1"/>
      <protection/>
    </xf>
    <xf numFmtId="0" fontId="8" fillId="0" borderId="13" xfId="65" applyFont="1" applyBorder="1" applyAlignment="1">
      <alignment horizontal="center" vertical="center" wrapText="1"/>
      <protection/>
    </xf>
    <xf numFmtId="178" fontId="8" fillId="0" borderId="13" xfId="65" applyNumberFormat="1" applyFont="1" applyBorder="1" applyAlignment="1">
      <alignment horizontal="center" vertical="center" wrapText="1"/>
      <protection/>
    </xf>
    <xf numFmtId="10" fontId="6" fillId="0" borderId="13" xfId="65" applyNumberFormat="1" applyFont="1" applyBorder="1" applyAlignment="1">
      <alignment horizontal="center" vertical="center" wrapText="1"/>
      <protection/>
    </xf>
    <xf numFmtId="10" fontId="7" fillId="0" borderId="15" xfId="65" applyNumberFormat="1" applyFont="1" applyBorder="1" applyAlignment="1">
      <alignment horizontal="center" vertical="center" wrapText="1"/>
      <protection/>
    </xf>
    <xf numFmtId="10" fontId="7" fillId="0" borderId="13" xfId="65" applyNumberFormat="1" applyFont="1" applyBorder="1" applyAlignment="1">
      <alignment horizontal="center" vertical="center" wrapText="1"/>
      <protection/>
    </xf>
    <xf numFmtId="10" fontId="6" fillId="0" borderId="16" xfId="65" applyNumberFormat="1" applyFont="1" applyBorder="1" applyAlignment="1">
      <alignment horizontal="center" vertical="center" wrapText="1"/>
      <protection/>
    </xf>
    <xf numFmtId="176" fontId="9" fillId="0" borderId="13" xfId="65" applyNumberFormat="1" applyFont="1" applyBorder="1" applyAlignment="1">
      <alignment horizontal="center" vertical="center" wrapText="1"/>
      <protection/>
    </xf>
    <xf numFmtId="0" fontId="8" fillId="0" borderId="17" xfId="65" applyFont="1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="115" zoomScaleSheetLayoutView="115" workbookViewId="0" topLeftCell="A1">
      <selection activeCell="A10" sqref="A10:K10"/>
    </sheetView>
  </sheetViews>
  <sheetFormatPr defaultColWidth="9.00390625" defaultRowHeight="14.25"/>
  <cols>
    <col min="1" max="1" width="11.125" style="0" customWidth="1"/>
    <col min="2" max="2" width="10.625" style="0" customWidth="1"/>
    <col min="3" max="3" width="11.125" style="0" customWidth="1"/>
    <col min="4" max="4" width="10.50390625" style="0" customWidth="1"/>
    <col min="5" max="5" width="10.00390625" style="0" bestFit="1" customWidth="1"/>
    <col min="6" max="6" width="10.625" style="0" customWidth="1"/>
    <col min="7" max="7" width="10.375" style="0" customWidth="1"/>
    <col min="8" max="8" width="12.50390625" style="0" customWidth="1"/>
    <col min="9" max="9" width="12.625" style="0" bestFit="1" customWidth="1"/>
    <col min="10" max="10" width="13.00390625" style="0" customWidth="1"/>
    <col min="11" max="11" width="9.75390625" style="0" customWidth="1"/>
  </cols>
  <sheetData>
    <row r="1" spans="1:1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5.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4.25">
      <c r="A4" s="32" t="s">
        <v>3</v>
      </c>
      <c r="B4" s="33" t="s">
        <v>4</v>
      </c>
      <c r="C4" s="34" t="s">
        <v>5</v>
      </c>
      <c r="D4" s="34" t="s">
        <v>6</v>
      </c>
      <c r="E4" s="35" t="s">
        <v>7</v>
      </c>
      <c r="F4" s="35"/>
      <c r="G4" s="35"/>
      <c r="H4" s="34" t="s">
        <v>8</v>
      </c>
      <c r="I4" s="34" t="s">
        <v>9</v>
      </c>
      <c r="J4" s="34" t="s">
        <v>10</v>
      </c>
      <c r="K4" s="34" t="s">
        <v>11</v>
      </c>
    </row>
    <row r="5" spans="1:11" ht="36.75" customHeight="1">
      <c r="A5" s="32"/>
      <c r="B5" s="33"/>
      <c r="C5" s="34"/>
      <c r="D5" s="34"/>
      <c r="E5" s="36" t="s">
        <v>12</v>
      </c>
      <c r="F5" s="37" t="s">
        <v>13</v>
      </c>
      <c r="G5" s="37" t="s">
        <v>14</v>
      </c>
      <c r="H5" s="38"/>
      <c r="I5" s="34"/>
      <c r="J5" s="34"/>
      <c r="K5" s="34"/>
    </row>
    <row r="6" spans="1:11" ht="36.75" customHeight="1">
      <c r="A6" s="39" t="s">
        <v>15</v>
      </c>
      <c r="B6" s="40">
        <f>C6+D6+E6+H6+I6+J6+K6</f>
        <v>38.8969</v>
      </c>
      <c r="C6" s="39">
        <v>0.0798</v>
      </c>
      <c r="D6" s="39">
        <v>2.2488</v>
      </c>
      <c r="E6" s="39">
        <v>26.0737</v>
      </c>
      <c r="F6" s="40">
        <v>0</v>
      </c>
      <c r="G6" s="39">
        <v>23.4366</v>
      </c>
      <c r="H6" s="39">
        <v>7.3477</v>
      </c>
      <c r="I6" s="39">
        <v>3.1469</v>
      </c>
      <c r="J6" s="40">
        <v>0</v>
      </c>
      <c r="K6" s="40">
        <v>0</v>
      </c>
    </row>
    <row r="7" spans="1:11" ht="36.75" customHeight="1">
      <c r="A7" s="32"/>
      <c r="B7" s="33"/>
      <c r="C7" s="41"/>
      <c r="D7" s="41"/>
      <c r="E7" s="42"/>
      <c r="F7" s="43"/>
      <c r="G7" s="43"/>
      <c r="H7" s="44"/>
      <c r="I7" s="41"/>
      <c r="J7" s="41"/>
      <c r="K7" s="41"/>
    </row>
    <row r="8" spans="1:11" ht="36.75" customHeight="1">
      <c r="A8" s="32"/>
      <c r="B8" s="33"/>
      <c r="C8" s="34"/>
      <c r="D8" s="34"/>
      <c r="E8" s="36"/>
      <c r="F8" s="37"/>
      <c r="G8" s="37"/>
      <c r="H8" s="38"/>
      <c r="I8" s="34"/>
      <c r="J8" s="34"/>
      <c r="K8" s="34"/>
    </row>
    <row r="9" spans="1:11" ht="39.75" customHeight="1">
      <c r="A9" s="39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39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s="15" customFormat="1" ht="22.5" customHeight="1">
      <c r="A11" s="13" t="s">
        <v>16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</sheetData>
  <sheetProtection/>
  <mergeCells count="13">
    <mergeCell ref="A1:K1"/>
    <mergeCell ref="A3:K3"/>
    <mergeCell ref="E4:G4"/>
    <mergeCell ref="A10:K10"/>
    <mergeCell ref="A11:K11"/>
    <mergeCell ref="A4:A5"/>
    <mergeCell ref="B4:B5"/>
    <mergeCell ref="C4:C5"/>
    <mergeCell ref="D4:D5"/>
    <mergeCell ref="H4:H5"/>
    <mergeCell ref="I4:I5"/>
    <mergeCell ref="J4:J5"/>
    <mergeCell ref="K4:K5"/>
  </mergeCells>
  <printOptions horizontalCentered="1"/>
  <pageMargins left="0.7480314960629921" right="0.67" top="1.33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5" sqref="A15"/>
    </sheetView>
  </sheetViews>
  <sheetFormatPr defaultColWidth="9.00390625" defaultRowHeight="14.25"/>
  <cols>
    <col min="2" max="2" width="7.625" style="0" customWidth="1"/>
    <col min="3" max="3" width="7.00390625" style="0" customWidth="1"/>
    <col min="4" max="4" width="7.625" style="0" customWidth="1"/>
    <col min="5" max="5" width="7.375" style="0" customWidth="1"/>
    <col min="6" max="6" width="6.75390625" style="0" customWidth="1"/>
    <col min="7" max="7" width="7.375" style="0" customWidth="1"/>
    <col min="11" max="11" width="7.875" style="0" customWidth="1"/>
    <col min="12" max="12" width="8.25390625" style="0" customWidth="1"/>
    <col min="13" max="13" width="7.125" style="0" customWidth="1"/>
  </cols>
  <sheetData>
    <row r="1" spans="1:14" ht="26.25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6.25">
      <c r="A2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4.25">
      <c r="A3" s="17" t="s">
        <v>19</v>
      </c>
      <c r="B3" s="17"/>
      <c r="C3" s="17"/>
      <c r="D3" s="17"/>
      <c r="E3" s="17"/>
      <c r="F3" s="18"/>
      <c r="G3" s="18"/>
      <c r="H3" s="18"/>
      <c r="I3" s="18"/>
      <c r="J3" s="18"/>
      <c r="K3" s="18"/>
      <c r="L3" s="18"/>
      <c r="M3" s="28"/>
      <c r="N3" s="18" t="s">
        <v>20</v>
      </c>
    </row>
    <row r="4" spans="1:15" ht="26.25" customHeight="1">
      <c r="A4" s="19" t="s">
        <v>21</v>
      </c>
      <c r="B4" s="20" t="s">
        <v>22</v>
      </c>
      <c r="C4" s="20"/>
      <c r="D4" s="20"/>
      <c r="E4" s="20" t="s">
        <v>13</v>
      </c>
      <c r="F4" s="20"/>
      <c r="G4" s="20"/>
      <c r="H4" s="20"/>
      <c r="I4" s="20"/>
      <c r="J4" s="20"/>
      <c r="K4" s="20"/>
      <c r="L4" s="20"/>
      <c r="M4" s="20"/>
      <c r="N4" s="20" t="s">
        <v>14</v>
      </c>
      <c r="O4" s="29" t="s">
        <v>23</v>
      </c>
    </row>
    <row r="5" spans="1:15" ht="22.5" customHeight="1">
      <c r="A5" s="19"/>
      <c r="B5" s="20"/>
      <c r="C5" s="20"/>
      <c r="D5" s="20"/>
      <c r="E5" s="21" t="s">
        <v>24</v>
      </c>
      <c r="F5" s="21"/>
      <c r="G5" s="22" t="s">
        <v>25</v>
      </c>
      <c r="H5" s="22"/>
      <c r="I5" s="22"/>
      <c r="J5" s="22"/>
      <c r="K5" s="22" t="s">
        <v>26</v>
      </c>
      <c r="L5" s="22"/>
      <c r="M5" s="21" t="s">
        <v>27</v>
      </c>
      <c r="N5" s="20"/>
      <c r="O5" s="29"/>
    </row>
    <row r="6" spans="1:15" ht="30.75" customHeight="1">
      <c r="A6" s="19"/>
      <c r="B6" s="22" t="s">
        <v>4</v>
      </c>
      <c r="C6" s="21" t="s">
        <v>28</v>
      </c>
      <c r="D6" s="21" t="s">
        <v>29</v>
      </c>
      <c r="E6" s="21" t="s">
        <v>30</v>
      </c>
      <c r="F6" s="21" t="s">
        <v>31</v>
      </c>
      <c r="G6" s="22"/>
      <c r="H6" s="22" t="s">
        <v>30</v>
      </c>
      <c r="I6" s="22" t="s">
        <v>31</v>
      </c>
      <c r="J6" s="22" t="s">
        <v>32</v>
      </c>
      <c r="K6" s="22" t="s">
        <v>33</v>
      </c>
      <c r="L6" s="22" t="s">
        <v>34</v>
      </c>
      <c r="M6" s="21"/>
      <c r="N6" s="20"/>
      <c r="O6" s="29"/>
    </row>
    <row r="7" spans="1:15" ht="51.75" customHeight="1">
      <c r="A7" s="23" t="s">
        <v>15</v>
      </c>
      <c r="B7" s="24">
        <v>26.0737</v>
      </c>
      <c r="C7" s="25">
        <v>26.0737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23.4366</v>
      </c>
      <c r="O7" s="25">
        <v>2.6371</v>
      </c>
    </row>
    <row r="8" spans="1:15" ht="51.75" customHeight="1">
      <c r="A8" s="19"/>
      <c r="B8" s="22"/>
      <c r="C8" s="21"/>
      <c r="D8" s="21"/>
      <c r="E8" s="21"/>
      <c r="F8" s="21"/>
      <c r="G8" s="22"/>
      <c r="H8" s="22"/>
      <c r="I8" s="22"/>
      <c r="J8" s="22"/>
      <c r="K8" s="22"/>
      <c r="L8" s="22"/>
      <c r="M8" s="21"/>
      <c r="N8" s="20"/>
      <c r="O8" s="29"/>
    </row>
    <row r="9" spans="1:15" ht="51.75" customHeight="1">
      <c r="A9" s="19"/>
      <c r="B9" s="22"/>
      <c r="C9" s="21"/>
      <c r="D9" s="21"/>
      <c r="E9" s="21"/>
      <c r="F9" s="21"/>
      <c r="G9" s="22"/>
      <c r="H9" s="22"/>
      <c r="I9" s="30"/>
      <c r="J9" s="22"/>
      <c r="K9" s="22"/>
      <c r="L9" s="22"/>
      <c r="M9" s="21"/>
      <c r="N9" s="20"/>
      <c r="O9" s="29"/>
    </row>
    <row r="10" spans="1:15" ht="51.75" customHeight="1">
      <c r="A10" s="23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31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15" customFormat="1" ht="14.25">
      <c r="A12" s="27" t="s">
        <v>35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</sheetData>
  <sheetProtection/>
  <mergeCells count="13">
    <mergeCell ref="A1:N1"/>
    <mergeCell ref="A3:E3"/>
    <mergeCell ref="E4:M4"/>
    <mergeCell ref="E5:F5"/>
    <mergeCell ref="G5:J5"/>
    <mergeCell ref="K5:L5"/>
    <mergeCell ref="A11:O11"/>
    <mergeCell ref="A12:O12"/>
    <mergeCell ref="A4:A6"/>
    <mergeCell ref="M5:M6"/>
    <mergeCell ref="N4:N6"/>
    <mergeCell ref="O4:O6"/>
    <mergeCell ref="B4:D5"/>
  </mergeCells>
  <printOptions/>
  <pageMargins left="0.9" right="0.4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="130" zoomScaleSheetLayoutView="130" workbookViewId="0" topLeftCell="A1">
      <selection activeCell="C16" sqref="C16"/>
    </sheetView>
  </sheetViews>
  <sheetFormatPr defaultColWidth="9.00390625" defaultRowHeight="14.25"/>
  <cols>
    <col min="8" max="8" width="10.00390625" style="0" customWidth="1"/>
    <col min="10" max="10" width="10.25390625" style="0" customWidth="1"/>
    <col min="11" max="11" width="9.25390625" style="0" customWidth="1"/>
    <col min="12" max="12" width="10.75390625" style="0" customWidth="1"/>
    <col min="13" max="13" width="10.125" style="0" customWidth="1"/>
  </cols>
  <sheetData>
    <row r="1" spans="1:13" ht="25.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4.5" customHeight="1">
      <c r="A2" s="2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>
      <c r="A3" s="3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>
      <c r="A4" s="4" t="s">
        <v>3</v>
      </c>
      <c r="B4" s="5" t="s">
        <v>4</v>
      </c>
      <c r="C4" s="5" t="s">
        <v>39</v>
      </c>
      <c r="D4" s="6" t="s">
        <v>5</v>
      </c>
      <c r="E4" s="6" t="s">
        <v>40</v>
      </c>
      <c r="F4" s="6" t="s">
        <v>7</v>
      </c>
      <c r="G4" s="6"/>
      <c r="H4" s="6"/>
      <c r="I4" s="6"/>
      <c r="J4" s="6" t="s">
        <v>8</v>
      </c>
      <c r="K4" s="6" t="s">
        <v>9</v>
      </c>
      <c r="L4" s="6" t="s">
        <v>10</v>
      </c>
      <c r="M4" s="6" t="s">
        <v>11</v>
      </c>
    </row>
    <row r="5" spans="1:13" ht="30" customHeight="1">
      <c r="A5" s="4"/>
      <c r="B5" s="5"/>
      <c r="C5" s="5"/>
      <c r="D5" s="6"/>
      <c r="E5" s="6"/>
      <c r="F5" s="7" t="s">
        <v>12</v>
      </c>
      <c r="G5" s="7" t="s">
        <v>13</v>
      </c>
      <c r="H5" s="7" t="s">
        <v>14</v>
      </c>
      <c r="I5" s="14" t="s">
        <v>41</v>
      </c>
      <c r="J5" s="6"/>
      <c r="K5" s="6"/>
      <c r="L5" s="6"/>
      <c r="M5" s="6"/>
    </row>
    <row r="6" spans="1:13" ht="33" customHeight="1">
      <c r="A6" s="8" t="s">
        <v>15</v>
      </c>
      <c r="B6" s="9">
        <f>D10+E10+F10+J10+K10+L10+M10</f>
        <v>38.8969</v>
      </c>
      <c r="C6" s="10" t="s">
        <v>42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</row>
    <row r="7" spans="1:13" ht="33" customHeight="1">
      <c r="A7" s="8"/>
      <c r="B7" s="9"/>
      <c r="C7" s="10" t="s">
        <v>43</v>
      </c>
      <c r="D7" s="9">
        <v>0</v>
      </c>
      <c r="E7" s="9">
        <v>2.2488</v>
      </c>
      <c r="F7" s="9">
        <v>1.848</v>
      </c>
      <c r="G7" s="9">
        <v>0</v>
      </c>
      <c r="H7" s="9">
        <v>0</v>
      </c>
      <c r="I7" s="9">
        <v>1.848</v>
      </c>
      <c r="J7" s="9">
        <v>2.8588</v>
      </c>
      <c r="K7" s="9">
        <v>0</v>
      </c>
      <c r="L7" s="9">
        <v>0</v>
      </c>
      <c r="M7" s="9">
        <v>0</v>
      </c>
    </row>
    <row r="8" spans="1:13" ht="33" customHeight="1">
      <c r="A8" s="8"/>
      <c r="B8" s="9"/>
      <c r="C8" s="10" t="s">
        <v>44</v>
      </c>
      <c r="D8" s="9">
        <v>0</v>
      </c>
      <c r="E8" s="9">
        <v>0</v>
      </c>
      <c r="F8" s="9">
        <v>7.7345</v>
      </c>
      <c r="G8" s="9">
        <v>0</v>
      </c>
      <c r="H8" s="9">
        <v>7.7345</v>
      </c>
      <c r="I8" s="9">
        <v>0</v>
      </c>
      <c r="J8" s="9">
        <v>4.4889</v>
      </c>
      <c r="K8" s="9">
        <v>3.1469</v>
      </c>
      <c r="L8" s="9">
        <v>0</v>
      </c>
      <c r="M8" s="9">
        <v>0</v>
      </c>
    </row>
    <row r="9" spans="1:13" ht="33" customHeight="1">
      <c r="A9" s="8"/>
      <c r="B9" s="9"/>
      <c r="C9" s="10" t="s">
        <v>45</v>
      </c>
      <c r="D9" s="9">
        <v>0.0798</v>
      </c>
      <c r="E9" s="9">
        <v>0</v>
      </c>
      <c r="F9" s="9">
        <f>G9+H9+I9</f>
        <v>16.4912</v>
      </c>
      <c r="G9" s="9">
        <v>0</v>
      </c>
      <c r="H9" s="9">
        <v>15.7021</v>
      </c>
      <c r="I9" s="9">
        <v>0.7891</v>
      </c>
      <c r="J9" s="9">
        <v>0</v>
      </c>
      <c r="K9" s="9">
        <v>0</v>
      </c>
      <c r="L9" s="9">
        <v>0</v>
      </c>
      <c r="M9" s="9">
        <v>0</v>
      </c>
    </row>
    <row r="10" spans="1:13" ht="33" customHeight="1">
      <c r="A10" s="8"/>
      <c r="B10" s="9"/>
      <c r="C10" s="11" t="s">
        <v>12</v>
      </c>
      <c r="D10" s="9">
        <f aca="true" t="shared" si="0" ref="D10:M10">SUM(D6:D9)</f>
        <v>0.0798</v>
      </c>
      <c r="E10" s="9">
        <f t="shared" si="0"/>
        <v>2.2488</v>
      </c>
      <c r="F10" s="9">
        <f t="shared" si="0"/>
        <v>26.0737</v>
      </c>
      <c r="G10" s="9">
        <f t="shared" si="0"/>
        <v>0</v>
      </c>
      <c r="H10" s="9">
        <f t="shared" si="0"/>
        <v>23.4366</v>
      </c>
      <c r="I10" s="9">
        <f t="shared" si="0"/>
        <v>2.6371</v>
      </c>
      <c r="J10" s="9">
        <f t="shared" si="0"/>
        <v>7.3477</v>
      </c>
      <c r="K10" s="9">
        <f t="shared" si="0"/>
        <v>3.1469</v>
      </c>
      <c r="L10" s="9">
        <f t="shared" si="0"/>
        <v>0</v>
      </c>
      <c r="M10" s="9">
        <f t="shared" si="0"/>
        <v>0</v>
      </c>
    </row>
    <row r="11" spans="1:13" ht="33" customHeight="1">
      <c r="A11" s="12" t="s">
        <v>46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4.25">
      <c r="A12" s="13" t="s">
        <v>47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</sheetData>
  <sheetProtection/>
  <mergeCells count="16">
    <mergeCell ref="A1:M1"/>
    <mergeCell ref="A3:M3"/>
    <mergeCell ref="F4:I4"/>
    <mergeCell ref="A11:M11"/>
    <mergeCell ref="A12:M12"/>
    <mergeCell ref="A4:A5"/>
    <mergeCell ref="A6:A10"/>
    <mergeCell ref="B4:B5"/>
    <mergeCell ref="B6:B10"/>
    <mergeCell ref="C4:C5"/>
    <mergeCell ref="D4:D5"/>
    <mergeCell ref="E4:E5"/>
    <mergeCell ref="J4:J5"/>
    <mergeCell ref="K4:K5"/>
    <mergeCell ref="L4:L5"/>
    <mergeCell ref="M4:M5"/>
  </mergeCells>
  <printOptions/>
  <pageMargins left="0.75" right="0.7480314960629921" top="1.31" bottom="0.9842519685039371" header="0.5118110236220472" footer="0.5118110236220472"/>
  <pageSetup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hanh phuc</cp:lastModifiedBy>
  <cp:lastPrinted>2022-03-11T08:48:42Z</cp:lastPrinted>
  <dcterms:created xsi:type="dcterms:W3CDTF">2014-12-17T08:28:00Z</dcterms:created>
  <dcterms:modified xsi:type="dcterms:W3CDTF">2022-03-15T08:06:57Z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C46A9DC39B664E4EAA0F27805CD84C9C</vt:lpwstr>
  </property>
</Properties>
</file>